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3395" windowHeight="5130"/>
  </bookViews>
  <sheets>
    <sheet name="Sheet1" sheetId="1" r:id="rId1"/>
    <sheet name="Sheet3" sheetId="3" r:id="rId2"/>
    <sheet name="Sheet4" sheetId="6" r:id="rId3"/>
    <sheet name="מקורות" sheetId="4" r:id="rId4"/>
  </sheets>
  <definedNames>
    <definedName name="_xlnm.Print_Titles" localSheetId="2">Sheet4!$A:$A,Sheet4!$12:$12</definedName>
  </definedNames>
  <calcPr calcId="144525"/>
</workbook>
</file>

<file path=xl/calcChain.xml><?xml version="1.0" encoding="utf-8"?>
<calcChain xmlns="http://schemas.openxmlformats.org/spreadsheetml/2006/main">
  <c r="AA133" i="6" l="1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B133" i="6"/>
  <c r="AB133" i="6"/>
  <c r="AC120" i="6"/>
  <c r="F3" i="1" l="1"/>
  <c r="F4" i="1"/>
  <c r="F5" i="1"/>
  <c r="F6" i="1"/>
  <c r="F7" i="1"/>
  <c r="F8" i="1"/>
  <c r="F9" i="1"/>
  <c r="F10" i="1"/>
  <c r="F11" i="1"/>
  <c r="F12" i="1"/>
  <c r="C63" i="3"/>
  <c r="E63" i="3" s="1"/>
  <c r="C62" i="3"/>
  <c r="E62" i="3" s="1"/>
  <c r="C61" i="3"/>
  <c r="E61" i="3" s="1"/>
  <c r="C60" i="3"/>
  <c r="E60" i="3" s="1"/>
  <c r="C59" i="3"/>
  <c r="E59" i="3" s="1"/>
  <c r="C58" i="3"/>
  <c r="E58" i="3" s="1"/>
  <c r="C57" i="3"/>
  <c r="E57" i="3" s="1"/>
  <c r="C56" i="3"/>
  <c r="E56" i="3" s="1"/>
  <c r="C55" i="3"/>
  <c r="E55" i="3" s="1"/>
  <c r="C54" i="3"/>
  <c r="E54" i="3" s="1"/>
  <c r="C53" i="3"/>
  <c r="E53" i="3" s="1"/>
  <c r="C52" i="3"/>
  <c r="E52" i="3" s="1"/>
  <c r="C51" i="3"/>
  <c r="E51" i="3" s="1"/>
  <c r="C50" i="3"/>
  <c r="E50" i="3" s="1"/>
  <c r="C49" i="3"/>
  <c r="E49" i="3" s="1"/>
  <c r="C48" i="3"/>
  <c r="E48" i="3" s="1"/>
  <c r="C47" i="3"/>
  <c r="E47" i="3" s="1"/>
  <c r="C46" i="3"/>
  <c r="E46" i="3" s="1"/>
  <c r="C45" i="3"/>
  <c r="E45" i="3" s="1"/>
  <c r="C44" i="3"/>
  <c r="E44" i="3" s="1"/>
  <c r="C43" i="3"/>
  <c r="E43" i="3" s="1"/>
  <c r="C42" i="3"/>
  <c r="E42" i="3" s="1"/>
  <c r="C41" i="3"/>
  <c r="E41" i="3" s="1"/>
  <c r="C40" i="3"/>
  <c r="E40" i="3" s="1"/>
  <c r="C39" i="3"/>
  <c r="E39" i="3" s="1"/>
  <c r="C38" i="3"/>
  <c r="E38" i="3" s="1"/>
  <c r="C37" i="3"/>
  <c r="E37" i="3" s="1"/>
  <c r="C36" i="3"/>
  <c r="E36" i="3" s="1"/>
  <c r="C35" i="3"/>
  <c r="E35" i="3" s="1"/>
  <c r="C34" i="3"/>
  <c r="E34" i="3" s="1"/>
  <c r="C33" i="3"/>
  <c r="E33" i="3" s="1"/>
  <c r="C32" i="3"/>
  <c r="E32" i="3" s="1"/>
  <c r="C31" i="3"/>
  <c r="E31" i="3" s="1"/>
  <c r="C30" i="3"/>
  <c r="E30" i="3" s="1"/>
  <c r="C29" i="3"/>
  <c r="E29" i="3" s="1"/>
  <c r="C28" i="3"/>
  <c r="E28" i="3" s="1"/>
  <c r="C27" i="3"/>
  <c r="E27" i="3" s="1"/>
  <c r="C26" i="3"/>
  <c r="E26" i="3" s="1"/>
  <c r="C25" i="3"/>
  <c r="E25" i="3" s="1"/>
  <c r="C24" i="3"/>
  <c r="E24" i="3" s="1"/>
  <c r="C23" i="3"/>
  <c r="E23" i="3" s="1"/>
  <c r="C22" i="3"/>
  <c r="E22" i="3" s="1"/>
  <c r="C21" i="3"/>
  <c r="E21" i="3" s="1"/>
  <c r="C20" i="3"/>
  <c r="E20" i="3" s="1"/>
  <c r="C19" i="3"/>
  <c r="E19" i="3" s="1"/>
  <c r="C18" i="3"/>
  <c r="E18" i="3" s="1"/>
  <c r="C17" i="3"/>
  <c r="E17" i="3" s="1"/>
  <c r="C16" i="3"/>
  <c r="E16" i="3" s="1"/>
  <c r="C15" i="3"/>
  <c r="E15" i="3" s="1"/>
  <c r="C14" i="3"/>
  <c r="E14" i="3" s="1"/>
  <c r="C13" i="3"/>
  <c r="E13" i="3" s="1"/>
  <c r="C12" i="3"/>
  <c r="E12" i="3" s="1"/>
  <c r="C11" i="3"/>
  <c r="E11" i="3" s="1"/>
  <c r="C10" i="3"/>
  <c r="E10" i="3" s="1"/>
  <c r="C9" i="3"/>
  <c r="E9" i="3" s="1"/>
  <c r="C8" i="3"/>
  <c r="E8" i="3" s="1"/>
  <c r="C7" i="3"/>
  <c r="E7" i="3" s="1"/>
  <c r="C6" i="3"/>
  <c r="E6" i="3" s="1"/>
  <c r="C5" i="3"/>
  <c r="E5" i="3" s="1"/>
  <c r="C4" i="3"/>
  <c r="E4" i="3" s="1"/>
  <c r="O1" i="3"/>
  <c r="E3" i="1" l="1"/>
  <c r="E4" i="1"/>
  <c r="E5" i="1"/>
  <c r="E6" i="1"/>
  <c r="E7" i="1"/>
  <c r="E8" i="1"/>
  <c r="E9" i="1"/>
  <c r="E10" i="1"/>
  <c r="E11" i="1"/>
  <c r="E14" i="1"/>
  <c r="E12" i="1" s="1"/>
  <c r="D4" i="1"/>
  <c r="D5" i="1"/>
  <c r="D6" i="1"/>
  <c r="D7" i="1"/>
  <c r="D8" i="1"/>
  <c r="D9" i="1"/>
  <c r="D10" i="1"/>
  <c r="D11" i="1"/>
  <c r="D12" i="1"/>
  <c r="D3" i="1"/>
  <c r="D14" i="1"/>
</calcChain>
</file>

<file path=xl/sharedStrings.xml><?xml version="1.0" encoding="utf-8"?>
<sst xmlns="http://schemas.openxmlformats.org/spreadsheetml/2006/main" count="118" uniqueCount="57">
  <si>
    <t xml:space="preserve">שנה </t>
  </si>
  <si>
    <t>צריכת הנפט</t>
  </si>
  <si>
    <t>מקדם תיקון</t>
  </si>
  <si>
    <t>אוכלוסיית העולם</t>
  </si>
  <si>
    <t>שנה</t>
  </si>
  <si>
    <t>http://www.earth-policy.org/datacenter/pdf/book_wote_energy_oil.pdf</t>
  </si>
  <si>
    <t>http://www.census.gov/population/international/data/idb/worldpoptotal.php</t>
  </si>
  <si>
    <t xml:space="preserve"> </t>
  </si>
  <si>
    <t>אוכלוסיה</t>
  </si>
  <si>
    <t>אוכלוסיה, מליארדים</t>
  </si>
  <si>
    <t>אוכלוסיית העולם (במליאררדים) וצריכת נפט (מילוני חביות ליום), לפי נתוני דה-מרקר</t>
  </si>
  <si>
    <t>צריכת נפט מנורמלת לפי 2010</t>
  </si>
  <si>
    <t>צריכת נפט מנורמלת  1965</t>
  </si>
  <si>
    <t>יחס צריכה/אוכלוסיה</t>
  </si>
  <si>
    <t>נתוני הפקת נפט ואוכלוסיה מ-1950</t>
  </si>
  <si>
    <t>הפקת נפט</t>
  </si>
  <si>
    <t>נפט/אוכלוסיה</t>
  </si>
  <si>
    <t>צריכת אנרגיה:</t>
  </si>
  <si>
    <t>http://data.worldbank.org/indicator/EG.USE.PCAP.KG.OE?page=5&amp;cid=GPD_26</t>
  </si>
  <si>
    <t>הפקת נפט:</t>
  </si>
  <si>
    <t>אוכלוסיה:</t>
  </si>
  <si>
    <t>מקורות בדף מקורות</t>
  </si>
  <si>
    <t xml:space="preserve">  IEA</t>
  </si>
  <si>
    <t xml:space="preserve">  EU</t>
  </si>
  <si>
    <t xml:space="preserve">  OPEC</t>
  </si>
  <si>
    <t xml:space="preserve">  OECD Europe</t>
  </si>
  <si>
    <t>Other Groups:</t>
  </si>
  <si>
    <t xml:space="preserve">  Non OECD</t>
  </si>
  <si>
    <t xml:space="preserve">  OECD</t>
  </si>
  <si>
    <t>World Total</t>
  </si>
  <si>
    <t>Total Energy</t>
  </si>
  <si>
    <t xml:space="preserve">  OECD Europe  </t>
  </si>
  <si>
    <t>Non-OECD</t>
  </si>
  <si>
    <t>OECD</t>
  </si>
  <si>
    <t>Electricity Generation</t>
  </si>
  <si>
    <t>Solar Energy Not Used for</t>
  </si>
  <si>
    <t xml:space="preserve">Biomass, Geothermal and </t>
  </si>
  <si>
    <t xml:space="preserve">United States Consumption of  </t>
  </si>
  <si>
    <t>Net Electricity Imports</t>
  </si>
  <si>
    <t>Wood and Waste Electric Power</t>
  </si>
  <si>
    <t xml:space="preserve">Net Geothermal, Solar, Wind, and </t>
  </si>
  <si>
    <t>Net Nuclear Electric Power</t>
  </si>
  <si>
    <t>Net Hydroelectric Power</t>
  </si>
  <si>
    <t>Coal</t>
  </si>
  <si>
    <t>Dry Natural Gas</t>
  </si>
  <si>
    <t>Petroleum</t>
  </si>
  <si>
    <t>Energy Type/Country Group</t>
  </si>
  <si>
    <r>
      <t xml:space="preserve">(Quadrillion (10 </t>
    </r>
    <r>
      <rPr>
        <b/>
        <vertAlign val="superscript"/>
        <sz val="12"/>
        <rFont val="Arial"/>
        <family val="2"/>
      </rPr>
      <t>15</t>
    </r>
    <r>
      <rPr>
        <b/>
        <sz val="12"/>
        <rFont val="Arial"/>
        <family val="2"/>
      </rPr>
      <t>) Btu), 1980-2006</t>
    </r>
  </si>
  <si>
    <t xml:space="preserve">1.8  World Consumption of Primary Energy by Energy Type and Selected Country Groups </t>
  </si>
  <si>
    <t>Table Notes and Sources</t>
  </si>
  <si>
    <t>http://www.eia.doe.gov/pub/international/iealf/table18.xls</t>
  </si>
  <si>
    <t>Next Update: August 2009</t>
  </si>
  <si>
    <t>Table Posted: December 31, 2008</t>
  </si>
  <si>
    <t>International Energy Annual 2006</t>
  </si>
  <si>
    <t>Energy Information Administration</t>
  </si>
  <si>
    <t>Petroleum/Total Energy</t>
  </si>
  <si>
    <t>אנרגיה/אדם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</si>
</sst>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>
    <font>
      <sz val="11"/>
      <color theme="1"/>
      <name val="Calibri"/>
      <family val="2"/>
      <charset val="177"/>
      <scheme val="minor"/>
    </font>
    <font>
      <u/>
      <sz val="11"/>
      <color theme="10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1"/>
    <xf numFmtId="3" fontId="0" fillId="0" borderId="0" xfId="0" applyNumberFormat="1"/>
    <xf numFmtId="4" fontId="0" fillId="0" borderId="0" xfId="0" applyNumberFormat="1"/>
    <xf numFmtId="0" fontId="2" fillId="0" borderId="0" xfId="0" applyFont="1"/>
    <xf numFmtId="0" fontId="3" fillId="0" borderId="0" xfId="2"/>
    <xf numFmtId="164" fontId="3" fillId="0" borderId="0" xfId="2" applyNumberFormat="1"/>
    <xf numFmtId="2" fontId="3" fillId="0" borderId="0" xfId="2" applyNumberFormat="1"/>
    <xf numFmtId="0" fontId="3" fillId="0" borderId="0" xfId="2" applyNumberFormat="1"/>
    <xf numFmtId="164" fontId="4" fillId="0" borderId="0" xfId="2" applyNumberFormat="1" applyFont="1"/>
    <xf numFmtId="0" fontId="4" fillId="0" borderId="0" xfId="2" applyFont="1"/>
    <xf numFmtId="165" fontId="3" fillId="0" borderId="0" xfId="2" applyNumberFormat="1"/>
    <xf numFmtId="3" fontId="3" fillId="0" borderId="0" xfId="2" applyNumberFormat="1"/>
    <xf numFmtId="165" fontId="4" fillId="0" borderId="0" xfId="2" applyNumberFormat="1" applyFont="1"/>
    <xf numFmtId="2" fontId="4" fillId="0" borderId="0" xfId="2" applyNumberFormat="1" applyFont="1"/>
    <xf numFmtId="0" fontId="5" fillId="0" borderId="0" xfId="2" applyFont="1"/>
    <xf numFmtId="0" fontId="7" fillId="0" borderId="0" xfId="3" applyAlignment="1" applyProtection="1"/>
    <xf numFmtId="0" fontId="8" fillId="0" borderId="0" xfId="2" applyFont="1"/>
    <xf numFmtId="0" fontId="3" fillId="0" borderId="0" xfId="2" applyFont="1"/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2001A"/>
      <color rgb="FFBCCFE6"/>
      <color rgb="FFE1E4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25087489063866"/>
          <c:y val="5.1400554097404488E-2"/>
          <c:w val="0.68619356955380573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אוכלוסיית העולם</c:v>
                </c:pt>
              </c:strCache>
            </c:strRef>
          </c:tx>
          <c:spPr>
            <a:solidFill>
              <a:srgbClr val="E2001A"/>
            </a:solidFill>
          </c:spPr>
          <c:invertIfNegative val="0"/>
          <c:cat>
            <c:numRef>
              <c:f>Sheet1!$A$3:$A$12</c:f>
              <c:numCache>
                <c:formatCode>General</c:formatCode>
                <c:ptCount val="10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</c:numCache>
            </c:num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3.3</c:v>
                </c:pt>
                <c:pt idx="1">
                  <c:v>3.7</c:v>
                </c:pt>
                <c:pt idx="2">
                  <c:v>4.0999999999999996</c:v>
                </c:pt>
                <c:pt idx="3">
                  <c:v>4.5</c:v>
                </c:pt>
                <c:pt idx="4">
                  <c:v>4.9000000000000004</c:v>
                </c:pt>
                <c:pt idx="5">
                  <c:v>5.3</c:v>
                </c:pt>
                <c:pt idx="6">
                  <c:v>5.7</c:v>
                </c:pt>
                <c:pt idx="7">
                  <c:v>6.1</c:v>
                </c:pt>
                <c:pt idx="8">
                  <c:v>6.5</c:v>
                </c:pt>
                <c:pt idx="9">
                  <c:v>6.8</c:v>
                </c:pt>
              </c:numCache>
            </c:numRef>
          </c:val>
        </c:ser>
        <c:ser>
          <c:idx val="2"/>
          <c:order val="1"/>
          <c:tx>
            <c:strRef>
              <c:f>Sheet1!$C$2</c:f>
              <c:strCache>
                <c:ptCount val="1"/>
                <c:pt idx="0">
                  <c:v>צריכת הנפט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cat>
            <c:numRef>
              <c:f>Sheet1!$A$3:$A$12</c:f>
              <c:numCache>
                <c:formatCode>General</c:formatCode>
                <c:ptCount val="10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</c:numCache>
            </c:numRef>
          </c:cat>
          <c:val>
            <c:numRef>
              <c:f>Sheet1!$D$3:$D$12</c:f>
              <c:numCache>
                <c:formatCode>General</c:formatCode>
                <c:ptCount val="10"/>
                <c:pt idx="0">
                  <c:v>3.3</c:v>
                </c:pt>
                <c:pt idx="1">
                  <c:v>5.0032258064516126</c:v>
                </c:pt>
                <c:pt idx="2">
                  <c:v>5.9612903225806448</c:v>
                </c:pt>
                <c:pt idx="3">
                  <c:v>6.7064516129032254</c:v>
                </c:pt>
                <c:pt idx="4">
                  <c:v>6.387096774193548</c:v>
                </c:pt>
                <c:pt idx="5">
                  <c:v>7.1322580645161286</c:v>
                </c:pt>
                <c:pt idx="6">
                  <c:v>7.4516129032258061</c:v>
                </c:pt>
                <c:pt idx="7">
                  <c:v>8.1967741935483858</c:v>
                </c:pt>
                <c:pt idx="8">
                  <c:v>8.9419354838709673</c:v>
                </c:pt>
                <c:pt idx="9">
                  <c:v>9.2612903225806456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10560"/>
        <c:axId val="87412096"/>
      </c:barChart>
      <c:catAx>
        <c:axId val="8741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12096"/>
        <c:crosses val="autoZero"/>
        <c:auto val="1"/>
        <c:lblAlgn val="ctr"/>
        <c:lblOffset val="100"/>
        <c:noMultiLvlLbl val="0"/>
      </c:catAx>
      <c:valAx>
        <c:axId val="8741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87410560"/>
        <c:crosses val="autoZero"/>
        <c:crossBetween val="between"/>
      </c:valAx>
      <c:spPr>
        <a:solidFill>
          <a:schemeClr val="accent1">
            <a:alpha val="50000"/>
          </a:schemeClr>
        </a:solidFill>
      </c:spPr>
    </c:plotArea>
    <c:legend>
      <c:legendPos val="l"/>
      <c:layout>
        <c:manualLayout>
          <c:xMode val="edge"/>
          <c:yMode val="edge"/>
          <c:x val="5.2777777777777778E-2"/>
          <c:y val="0.22486369896832206"/>
          <c:w val="0.15015135608048993"/>
          <c:h val="0.45607598555131096"/>
        </c:manualLayout>
      </c:layout>
      <c:overlay val="0"/>
    </c:legend>
    <c:plotVisOnly val="1"/>
    <c:dispBlanksAs val="gap"/>
    <c:showDLblsOverMax val="0"/>
  </c:chart>
  <c:spPr>
    <a:solidFill>
      <a:schemeClr val="accent1">
        <a:alpha val="5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25087489063866"/>
          <c:y val="5.1400554097404488E-2"/>
          <c:w val="0.68619356955380573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אוכלוסיית העולם</c:v>
                </c:pt>
              </c:strCache>
            </c:strRef>
          </c:tx>
          <c:spPr>
            <a:solidFill>
              <a:srgbClr val="E2001A"/>
            </a:solidFill>
          </c:spPr>
          <c:invertIfNegative val="0"/>
          <c:cat>
            <c:numRef>
              <c:f>Sheet1!$A$3:$A$12</c:f>
              <c:numCache>
                <c:formatCode>General</c:formatCode>
                <c:ptCount val="10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</c:numCache>
            </c:num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3.3</c:v>
                </c:pt>
                <c:pt idx="1">
                  <c:v>3.7</c:v>
                </c:pt>
                <c:pt idx="2">
                  <c:v>4.0999999999999996</c:v>
                </c:pt>
                <c:pt idx="3">
                  <c:v>4.5</c:v>
                </c:pt>
                <c:pt idx="4">
                  <c:v>4.9000000000000004</c:v>
                </c:pt>
                <c:pt idx="5">
                  <c:v>5.3</c:v>
                </c:pt>
                <c:pt idx="6">
                  <c:v>5.7</c:v>
                </c:pt>
                <c:pt idx="7">
                  <c:v>6.1</c:v>
                </c:pt>
                <c:pt idx="8">
                  <c:v>6.5</c:v>
                </c:pt>
                <c:pt idx="9">
                  <c:v>6.8</c:v>
                </c:pt>
              </c:numCache>
            </c:numRef>
          </c:val>
        </c:ser>
        <c:ser>
          <c:idx val="2"/>
          <c:order val="1"/>
          <c:tx>
            <c:strRef>
              <c:f>Sheet1!$C$2</c:f>
              <c:strCache>
                <c:ptCount val="1"/>
                <c:pt idx="0">
                  <c:v>צריכת הנפט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cat>
            <c:numRef>
              <c:f>Sheet1!$A$3:$A$12</c:f>
              <c:numCache>
                <c:formatCode>General</c:formatCode>
                <c:ptCount val="10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</c:numCache>
            </c:numRef>
          </c:cat>
          <c:val>
            <c:numRef>
              <c:f>Sheet1!$E$3:$E$12</c:f>
              <c:numCache>
                <c:formatCode>General</c:formatCode>
                <c:ptCount val="10"/>
                <c:pt idx="0">
                  <c:v>2.4229885057471261</c:v>
                </c:pt>
                <c:pt idx="1">
                  <c:v>3.6735632183908042</c:v>
                </c:pt>
                <c:pt idx="2">
                  <c:v>4.3770114942528728</c:v>
                </c:pt>
                <c:pt idx="3">
                  <c:v>4.9241379310344824</c:v>
                </c:pt>
                <c:pt idx="4">
                  <c:v>4.6896551724137927</c:v>
                </c:pt>
                <c:pt idx="5">
                  <c:v>5.2367816091954014</c:v>
                </c:pt>
                <c:pt idx="6">
                  <c:v>5.471264367816091</c:v>
                </c:pt>
                <c:pt idx="7">
                  <c:v>6.0183908045976997</c:v>
                </c:pt>
                <c:pt idx="8">
                  <c:v>6.5655172413793093</c:v>
                </c:pt>
                <c:pt idx="9">
                  <c:v>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29952"/>
        <c:axId val="88831488"/>
      </c:barChart>
      <c:catAx>
        <c:axId val="8882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31488"/>
        <c:crosses val="autoZero"/>
        <c:auto val="1"/>
        <c:lblAlgn val="ctr"/>
        <c:lblOffset val="100"/>
        <c:noMultiLvlLbl val="0"/>
      </c:catAx>
      <c:valAx>
        <c:axId val="8883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88829952"/>
        <c:crosses val="autoZero"/>
        <c:crossBetween val="between"/>
      </c:valAx>
      <c:spPr>
        <a:solidFill>
          <a:schemeClr val="accent1">
            <a:alpha val="50000"/>
          </a:schemeClr>
        </a:solidFill>
      </c:spPr>
    </c:plotArea>
    <c:legend>
      <c:legendPos val="l"/>
      <c:layout>
        <c:manualLayout>
          <c:xMode val="edge"/>
          <c:yMode val="edge"/>
          <c:x val="5.2777777777777778E-2"/>
          <c:y val="0.22486369896832206"/>
          <c:w val="0.15015135608048993"/>
          <c:h val="0.45607598555131096"/>
        </c:manualLayout>
      </c:layout>
      <c:overlay val="0"/>
    </c:legend>
    <c:plotVisOnly val="1"/>
    <c:dispBlanksAs val="gap"/>
    <c:showDLblsOverMax val="0"/>
  </c:chart>
  <c:spPr>
    <a:solidFill>
      <a:schemeClr val="accent1">
        <a:alpha val="5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25087489063866"/>
          <c:y val="5.1400554097404488E-2"/>
          <c:w val="0.68619356955380573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אוכלוסיית העולם</c:v>
                </c:pt>
              </c:strCache>
            </c:strRef>
          </c:tx>
          <c:spPr>
            <a:solidFill>
              <a:srgbClr val="E2001A"/>
            </a:solidFill>
          </c:spPr>
          <c:invertIfNegative val="0"/>
          <c:cat>
            <c:numRef>
              <c:f>Sheet1!$A$3:$A$12</c:f>
              <c:numCache>
                <c:formatCode>General</c:formatCode>
                <c:ptCount val="10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</c:numCache>
            </c:num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3.3</c:v>
                </c:pt>
                <c:pt idx="1">
                  <c:v>3.7</c:v>
                </c:pt>
                <c:pt idx="2">
                  <c:v>4.0999999999999996</c:v>
                </c:pt>
                <c:pt idx="3">
                  <c:v>4.5</c:v>
                </c:pt>
                <c:pt idx="4">
                  <c:v>4.9000000000000004</c:v>
                </c:pt>
                <c:pt idx="5">
                  <c:v>5.3</c:v>
                </c:pt>
                <c:pt idx="6">
                  <c:v>5.7</c:v>
                </c:pt>
                <c:pt idx="7">
                  <c:v>6.1</c:v>
                </c:pt>
                <c:pt idx="8">
                  <c:v>6.5</c:v>
                </c:pt>
                <c:pt idx="9">
                  <c:v>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61696"/>
        <c:axId val="88863488"/>
      </c:barChart>
      <c:lineChart>
        <c:grouping val="standard"/>
        <c:varyColors val="0"/>
        <c:ser>
          <c:idx val="2"/>
          <c:order val="1"/>
          <c:tx>
            <c:strRef>
              <c:f>Sheet1!$C$2</c:f>
              <c:strCache>
                <c:ptCount val="1"/>
                <c:pt idx="0">
                  <c:v>צריכת הנפט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numRef>
              <c:f>Sheet1!$A$3:$A$12</c:f>
              <c:numCache>
                <c:formatCode>General</c:formatCode>
                <c:ptCount val="10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</c:numCache>
            </c:numRef>
          </c:cat>
          <c:val>
            <c:numRef>
              <c:f>Sheet1!$C$3:$C$12</c:f>
              <c:numCache>
                <c:formatCode>General</c:formatCode>
                <c:ptCount val="10"/>
                <c:pt idx="0">
                  <c:v>31</c:v>
                </c:pt>
                <c:pt idx="1">
                  <c:v>47</c:v>
                </c:pt>
                <c:pt idx="2">
                  <c:v>56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70</c:v>
                </c:pt>
                <c:pt idx="7">
                  <c:v>77</c:v>
                </c:pt>
                <c:pt idx="8">
                  <c:v>84</c:v>
                </c:pt>
                <c:pt idx="9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1248"/>
        <c:axId val="88865024"/>
      </c:lineChart>
      <c:catAx>
        <c:axId val="888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63488"/>
        <c:crosses val="autoZero"/>
        <c:auto val="1"/>
        <c:lblAlgn val="ctr"/>
        <c:lblOffset val="100"/>
        <c:noMultiLvlLbl val="0"/>
      </c:catAx>
      <c:valAx>
        <c:axId val="8886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861696"/>
        <c:crosses val="autoZero"/>
        <c:crossBetween val="between"/>
      </c:valAx>
      <c:valAx>
        <c:axId val="888650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9141248"/>
        <c:crosses val="max"/>
        <c:crossBetween val="between"/>
      </c:valAx>
      <c:catAx>
        <c:axId val="8914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865024"/>
        <c:crosses val="autoZero"/>
        <c:auto val="1"/>
        <c:lblAlgn val="ctr"/>
        <c:lblOffset val="100"/>
        <c:noMultiLvlLbl val="0"/>
      </c:catAx>
      <c:spPr>
        <a:solidFill>
          <a:schemeClr val="accent1">
            <a:alpha val="50000"/>
          </a:schemeClr>
        </a:solidFill>
      </c:spPr>
    </c:plotArea>
    <c:legend>
      <c:legendPos val="l"/>
      <c:layout>
        <c:manualLayout>
          <c:xMode val="edge"/>
          <c:yMode val="edge"/>
          <c:x val="0"/>
          <c:y val="0.22486369896832206"/>
          <c:w val="0.18626246719160106"/>
          <c:h val="0.45607598555131096"/>
        </c:manualLayout>
      </c:layout>
      <c:overlay val="0"/>
    </c:legend>
    <c:plotVisOnly val="1"/>
    <c:dispBlanksAs val="gap"/>
    <c:showDLblsOverMax val="0"/>
  </c:chart>
  <c:spPr>
    <a:solidFill>
      <a:schemeClr val="accent1">
        <a:alpha val="5000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1">
              <a:defRPr sz="1400"/>
            </a:pPr>
            <a:r>
              <a:rPr lang="he-IL" sz="1400" baseline="0">
                <a:solidFill>
                  <a:schemeClr val="bg1"/>
                </a:solidFill>
              </a:rPr>
              <a:t>מיליוני חביות נפט למיליארד בני אדם, ביום</a:t>
            </a:r>
            <a:endParaRPr lang="en-US" sz="1400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988626421697289"/>
          <c:y val="0.26577983634398639"/>
          <c:w val="0.8395581186154546"/>
          <c:h val="0.61824054346147905"/>
        </c:manualLayout>
      </c:layout>
      <c:lineChart>
        <c:grouping val="standard"/>
        <c:varyColors val="0"/>
        <c:ser>
          <c:idx val="2"/>
          <c:order val="0"/>
          <c:tx>
            <c:v>יחס בין נפט לאנשים</c:v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numRef>
              <c:f>Sheet1!$A$3:$A$12</c:f>
              <c:numCache>
                <c:formatCode>General</c:formatCode>
                <c:ptCount val="10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</c:numCache>
            </c:numRef>
          </c:cat>
          <c:val>
            <c:numRef>
              <c:f>Sheet1!$F$3:$F$12</c:f>
              <c:numCache>
                <c:formatCode>General</c:formatCode>
                <c:ptCount val="10"/>
                <c:pt idx="0">
                  <c:v>9.3939393939393945</c:v>
                </c:pt>
                <c:pt idx="1">
                  <c:v>12.702702702702702</c:v>
                </c:pt>
                <c:pt idx="2">
                  <c:v>13.658536585365855</c:v>
                </c:pt>
                <c:pt idx="3">
                  <c:v>14</c:v>
                </c:pt>
                <c:pt idx="4">
                  <c:v>12.244897959183673</c:v>
                </c:pt>
                <c:pt idx="5">
                  <c:v>12.641509433962264</c:v>
                </c:pt>
                <c:pt idx="6">
                  <c:v>12.280701754385964</c:v>
                </c:pt>
                <c:pt idx="7">
                  <c:v>12.622950819672132</c:v>
                </c:pt>
                <c:pt idx="8">
                  <c:v>12.923076923076923</c:v>
                </c:pt>
                <c:pt idx="9">
                  <c:v>12.794117647058824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8800"/>
        <c:axId val="89162880"/>
      </c:lineChart>
      <c:catAx>
        <c:axId val="8914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162880"/>
        <c:crosses val="autoZero"/>
        <c:auto val="1"/>
        <c:lblAlgn val="ctr"/>
        <c:lblOffset val="100"/>
        <c:noMultiLvlLbl val="0"/>
      </c:catAx>
      <c:valAx>
        <c:axId val="891628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148800"/>
        <c:crosses val="autoZero"/>
        <c:crossBetween val="between"/>
      </c:valAx>
      <c:spPr>
        <a:solidFill>
          <a:schemeClr val="accent1">
            <a:alpha val="50000"/>
          </a:schemeClr>
        </a:solidFill>
      </c:spPr>
    </c:plotArea>
    <c:plotVisOnly val="1"/>
    <c:dispBlanksAs val="gap"/>
    <c:showDLblsOverMax val="0"/>
  </c:chart>
  <c:spPr>
    <a:solidFill>
      <a:schemeClr val="accent1">
        <a:alpha val="50000"/>
      </a:scheme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1">
              <a:defRPr sz="1400"/>
            </a:pPr>
            <a:r>
              <a:rPr lang="he-IL" sz="1400" baseline="0">
                <a:solidFill>
                  <a:schemeClr val="bg1"/>
                </a:solidFill>
              </a:rPr>
              <a:t>מיליוני חביות נפט למיליארד בני אדם, ביום</a:t>
            </a:r>
            <a:endParaRPr lang="en-US" sz="1400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13432623247675"/>
          <c:y val="0.17827985564304463"/>
          <c:w val="0.84731001648049808"/>
          <c:h val="0.70574048556430446"/>
        </c:manualLayout>
      </c:layout>
      <c:lineChart>
        <c:grouping val="standard"/>
        <c:varyColors val="0"/>
        <c:ser>
          <c:idx val="2"/>
          <c:order val="0"/>
          <c:tx>
            <c:v>יחס בין נפט לאנשים</c:v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numRef>
              <c:f>Sheet3!$A$4:$A$63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Sheet3!$E$4:$E$63</c:f>
              <c:numCache>
                <c:formatCode>General</c:formatCode>
                <c:ptCount val="60"/>
                <c:pt idx="0">
                  <c:v>4.0758745163798382</c:v>
                </c:pt>
                <c:pt idx="1">
                  <c:v>4.5222214740402347</c:v>
                </c:pt>
                <c:pt idx="2">
                  <c:v>4.6818078977239104</c:v>
                </c:pt>
                <c:pt idx="3">
                  <c:v>4.9047736114609961</c:v>
                </c:pt>
                <c:pt idx="4">
                  <c:v>5.0342839629264731</c:v>
                </c:pt>
                <c:pt idx="5">
                  <c:v>5.5407559025031725</c:v>
                </c:pt>
                <c:pt idx="6">
                  <c:v>5.9199881106881929</c:v>
                </c:pt>
                <c:pt idx="7">
                  <c:v>6.1025962651340775</c:v>
                </c:pt>
                <c:pt idx="8">
                  <c:v>6.1409592258991532</c:v>
                </c:pt>
                <c:pt idx="9">
                  <c:v>6.5131755950757135</c:v>
                </c:pt>
                <c:pt idx="10">
                  <c:v>6.9122021139415173</c:v>
                </c:pt>
                <c:pt idx="11">
                  <c:v>7.2741802690824358</c:v>
                </c:pt>
                <c:pt idx="12">
                  <c:v>7.7490899284695356</c:v>
                </c:pt>
                <c:pt idx="13">
                  <c:v>8.1413639745085309</c:v>
                </c:pt>
                <c:pt idx="14">
                  <c:v>8.6102337729917426</c:v>
                </c:pt>
                <c:pt idx="15">
                  <c:v>9.4948137801873305</c:v>
                </c:pt>
                <c:pt idx="16">
                  <c:v>10.106568508453556</c:v>
                </c:pt>
                <c:pt idx="17">
                  <c:v>10.635209568755677</c:v>
                </c:pt>
                <c:pt idx="18">
                  <c:v>11.352029424574798</c:v>
                </c:pt>
                <c:pt idx="19">
                  <c:v>11.99797027884412</c:v>
                </c:pt>
                <c:pt idx="20">
                  <c:v>12.943817606650468</c:v>
                </c:pt>
                <c:pt idx="21">
                  <c:v>13.413833625787792</c:v>
                </c:pt>
                <c:pt idx="22">
                  <c:v>13.877545648026043</c:v>
                </c:pt>
                <c:pt idx="23">
                  <c:v>14.827789843346178</c:v>
                </c:pt>
                <c:pt idx="24">
                  <c:v>14.589551262096073</c:v>
                </c:pt>
                <c:pt idx="25">
                  <c:v>13.648410750706615</c:v>
                </c:pt>
                <c:pt idx="26">
                  <c:v>14.515139652154094</c:v>
                </c:pt>
                <c:pt idx="27">
                  <c:v>14.811333648852294</c:v>
                </c:pt>
                <c:pt idx="28">
                  <c:v>14.707149845853998</c:v>
                </c:pt>
                <c:pt idx="29">
                  <c:v>15.076206190176546</c:v>
                </c:pt>
                <c:pt idx="30">
                  <c:v>14.135032846751315</c:v>
                </c:pt>
                <c:pt idx="31">
                  <c:v>13.122902941427514</c:v>
                </c:pt>
                <c:pt idx="32">
                  <c:v>12.412251294331746</c:v>
                </c:pt>
                <c:pt idx="33">
                  <c:v>12.048793997646248</c:v>
                </c:pt>
                <c:pt idx="34">
                  <c:v>12.074507752458109</c:v>
                </c:pt>
                <c:pt idx="35">
                  <c:v>11.826293584017273</c:v>
                </c:pt>
                <c:pt idx="36">
                  <c:v>12.230327721664784</c:v>
                </c:pt>
                <c:pt idx="37">
                  <c:v>12.083779443338633</c:v>
                </c:pt>
                <c:pt idx="38">
                  <c:v>12.341252746163249</c:v>
                </c:pt>
                <c:pt idx="39">
                  <c:v>12.306536003000719</c:v>
                </c:pt>
                <c:pt idx="40">
                  <c:v>12.371712768516517</c:v>
                </c:pt>
                <c:pt idx="41">
                  <c:v>12.14526199431492</c:v>
                </c:pt>
                <c:pt idx="42">
                  <c:v>12.047896989122995</c:v>
                </c:pt>
                <c:pt idx="43">
                  <c:v>11.915671537620192</c:v>
                </c:pt>
                <c:pt idx="44">
                  <c:v>11.934491153326679</c:v>
                </c:pt>
                <c:pt idx="45">
                  <c:v>11.940128798369226</c:v>
                </c:pt>
                <c:pt idx="46">
                  <c:v>12.085382906574912</c:v>
                </c:pt>
                <c:pt idx="47">
                  <c:v>12.311833683460842</c:v>
                </c:pt>
                <c:pt idx="48">
                  <c:v>12.379261184731583</c:v>
                </c:pt>
                <c:pt idx="49">
                  <c:v>12.017455654109302</c:v>
                </c:pt>
                <c:pt idx="50">
                  <c:v>12.276301303685557</c:v>
                </c:pt>
                <c:pt idx="51">
                  <c:v>12.121056023821984</c:v>
                </c:pt>
                <c:pt idx="52">
                  <c:v>11.926605314026201</c:v>
                </c:pt>
                <c:pt idx="53">
                  <c:v>12.159836188453781</c:v>
                </c:pt>
                <c:pt idx="54">
                  <c:v>12.552482388436534</c:v>
                </c:pt>
                <c:pt idx="55">
                  <c:v>12.540196445377953</c:v>
                </c:pt>
                <c:pt idx="56">
                  <c:v>12.436592725410357</c:v>
                </c:pt>
                <c:pt idx="57">
                  <c:v>12.272431679714494</c:v>
                </c:pt>
                <c:pt idx="58">
                  <c:v>12.209600797121604</c:v>
                </c:pt>
                <c:pt idx="59">
                  <c:v>11.769654010643178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38144"/>
        <c:axId val="89239936"/>
      </c:lineChart>
      <c:catAx>
        <c:axId val="892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239936"/>
        <c:crosses val="autoZero"/>
        <c:auto val="1"/>
        <c:lblAlgn val="ctr"/>
        <c:lblOffset val="100"/>
        <c:noMultiLvlLbl val="0"/>
      </c:catAx>
      <c:valAx>
        <c:axId val="892399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238144"/>
        <c:crosses val="autoZero"/>
        <c:crossBetween val="between"/>
      </c:valAx>
      <c:spPr>
        <a:solidFill>
          <a:schemeClr val="accent1">
            <a:alpha val="50000"/>
          </a:schemeClr>
        </a:solidFill>
      </c:spPr>
    </c:plotArea>
    <c:plotVisOnly val="1"/>
    <c:dispBlanksAs val="gap"/>
    <c:showDLblsOverMax val="0"/>
  </c:chart>
  <c:spPr>
    <a:solidFill>
      <a:schemeClr val="accent1">
        <a:alpha val="50000"/>
      </a:schemeClr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25087489063866"/>
          <c:y val="5.1400554097404488E-2"/>
          <c:w val="0.68619356955380573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אוכלוסיית העולם</c:v>
                </c:pt>
              </c:strCache>
            </c:strRef>
          </c:tx>
          <c:spPr>
            <a:solidFill>
              <a:srgbClr val="E2001A"/>
            </a:solidFill>
          </c:spPr>
          <c:invertIfNegative val="0"/>
          <c:cat>
            <c:numRef>
              <c:f>Sheet3!$A$4:$A$63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Sheet3!$C$4:$C$63</c:f>
              <c:numCache>
                <c:formatCode>#,##0.00</c:formatCode>
                <c:ptCount val="60"/>
                <c:pt idx="0">
                  <c:v>2.5565065749999998</c:v>
                </c:pt>
                <c:pt idx="1">
                  <c:v>2.5938579229999998</c:v>
                </c:pt>
                <c:pt idx="2">
                  <c:v>2.6357339450000001</c:v>
                </c:pt>
                <c:pt idx="3">
                  <c:v>2.681061562</c:v>
                </c:pt>
                <c:pt idx="4">
                  <c:v>2.7292858529999999</c:v>
                </c:pt>
                <c:pt idx="5">
                  <c:v>2.781208967</c:v>
                </c:pt>
                <c:pt idx="6">
                  <c:v>2.8344651519999999</c:v>
                </c:pt>
                <c:pt idx="7">
                  <c:v>2.8905730009999999</c:v>
                </c:pt>
                <c:pt idx="8">
                  <c:v>2.9474222729999999</c:v>
                </c:pt>
                <c:pt idx="9">
                  <c:v>3.0000726549999999</c:v>
                </c:pt>
                <c:pt idx="10">
                  <c:v>3.0424457579999999</c:v>
                </c:pt>
                <c:pt idx="11">
                  <c:v>3.0835089550000001</c:v>
                </c:pt>
                <c:pt idx="12">
                  <c:v>3.1397235320000001</c:v>
                </c:pt>
                <c:pt idx="13">
                  <c:v>3.2095359060000002</c:v>
                </c:pt>
                <c:pt idx="14">
                  <c:v>3.280979442</c:v>
                </c:pt>
                <c:pt idx="15">
                  <c:v>3.3502500140000002</c:v>
                </c:pt>
                <c:pt idx="16">
                  <c:v>3.4205477329999998</c:v>
                </c:pt>
                <c:pt idx="17">
                  <c:v>3.4902932340000001</c:v>
                </c:pt>
                <c:pt idx="18">
                  <c:v>3.5623586309999999</c:v>
                </c:pt>
                <c:pt idx="19">
                  <c:v>3.637281889</c:v>
                </c:pt>
                <c:pt idx="20">
                  <c:v>3.7129695009999999</c:v>
                </c:pt>
                <c:pt idx="21">
                  <c:v>3.7908625840000001</c:v>
                </c:pt>
                <c:pt idx="22">
                  <c:v>3.8673985559999999</c:v>
                </c:pt>
                <c:pt idx="23">
                  <c:v>3.9432714259999999</c:v>
                </c:pt>
                <c:pt idx="24">
                  <c:v>4.0179440030000002</c:v>
                </c:pt>
                <c:pt idx="25">
                  <c:v>4.0905861510000001</c:v>
                </c:pt>
                <c:pt idx="26">
                  <c:v>4.1618614389999999</c:v>
                </c:pt>
                <c:pt idx="27">
                  <c:v>4.2339198810000003</c:v>
                </c:pt>
                <c:pt idx="28">
                  <c:v>4.3060688620000001</c:v>
                </c:pt>
                <c:pt idx="29">
                  <c:v>4.3810756609999997</c:v>
                </c:pt>
                <c:pt idx="30">
                  <c:v>4.4534739099999996</c:v>
                </c:pt>
                <c:pt idx="31">
                  <c:v>4.5363438460000003</c:v>
                </c:pt>
                <c:pt idx="32">
                  <c:v>4.6164066970000004</c:v>
                </c:pt>
                <c:pt idx="33">
                  <c:v>4.6975655830000003</c:v>
                </c:pt>
                <c:pt idx="34">
                  <c:v>4.7778345240000002</c:v>
                </c:pt>
                <c:pt idx="35">
                  <c:v>4.8595106819999998</c:v>
                </c:pt>
                <c:pt idx="36">
                  <c:v>4.94344889</c:v>
                </c:pt>
                <c:pt idx="37">
                  <c:v>5.0298832649999996</c:v>
                </c:pt>
                <c:pt idx="38">
                  <c:v>5.1169845799999996</c:v>
                </c:pt>
                <c:pt idx="39">
                  <c:v>5.2037388900000003</c:v>
                </c:pt>
                <c:pt idx="40">
                  <c:v>5.2911024710000003</c:v>
                </c:pt>
                <c:pt idx="41">
                  <c:v>5.3741121459999999</c:v>
                </c:pt>
                <c:pt idx="42">
                  <c:v>5.4590440190000002</c:v>
                </c:pt>
                <c:pt idx="43">
                  <c:v>5.5414417719999998</c:v>
                </c:pt>
                <c:pt idx="44">
                  <c:v>5.6223595240000002</c:v>
                </c:pt>
                <c:pt idx="45">
                  <c:v>5.703456064</c:v>
                </c:pt>
                <c:pt idx="46">
                  <c:v>5.783846531</c:v>
                </c:pt>
                <c:pt idx="47">
                  <c:v>5.8626522950000002</c:v>
                </c:pt>
                <c:pt idx="48">
                  <c:v>5.9405806940000003</c:v>
                </c:pt>
                <c:pt idx="49">
                  <c:v>6.0179127829999999</c:v>
                </c:pt>
                <c:pt idx="50">
                  <c:v>6.0946695709999998</c:v>
                </c:pt>
                <c:pt idx="51">
                  <c:v>6.1719044820000004</c:v>
                </c:pt>
                <c:pt idx="52">
                  <c:v>6.2490539460000001</c:v>
                </c:pt>
                <c:pt idx="53">
                  <c:v>6.3257431110000004</c:v>
                </c:pt>
                <c:pt idx="54">
                  <c:v>6.4027176069999996</c:v>
                </c:pt>
                <c:pt idx="55">
                  <c:v>6.479962284</c:v>
                </c:pt>
                <c:pt idx="56">
                  <c:v>6.5580663289999999</c:v>
                </c:pt>
                <c:pt idx="57">
                  <c:v>6.6368265170000003</c:v>
                </c:pt>
                <c:pt idx="58">
                  <c:v>6.7152072670000003</c:v>
                </c:pt>
                <c:pt idx="59">
                  <c:v>6.7928929709999997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89440"/>
        <c:axId val="90595328"/>
      </c:barChart>
      <c:lineChart>
        <c:grouping val="standard"/>
        <c:varyColors val="0"/>
        <c:ser>
          <c:idx val="2"/>
          <c:order val="1"/>
          <c:tx>
            <c:strRef>
              <c:f>Sheet1!$C$2</c:f>
              <c:strCache>
                <c:ptCount val="1"/>
                <c:pt idx="0">
                  <c:v>צריכת הנפט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numRef>
              <c:f>Sheet3!$A$4:$A$63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Sheet3!$D$4:$D$63</c:f>
              <c:numCache>
                <c:formatCode>General</c:formatCode>
                <c:ptCount val="60"/>
                <c:pt idx="0">
                  <c:v>10.42</c:v>
                </c:pt>
                <c:pt idx="1">
                  <c:v>11.73</c:v>
                </c:pt>
                <c:pt idx="2">
                  <c:v>12.34</c:v>
                </c:pt>
                <c:pt idx="3">
                  <c:v>13.15</c:v>
                </c:pt>
                <c:pt idx="4">
                  <c:v>13.74</c:v>
                </c:pt>
                <c:pt idx="5">
                  <c:v>15.41</c:v>
                </c:pt>
                <c:pt idx="6">
                  <c:v>16.78</c:v>
                </c:pt>
                <c:pt idx="7">
                  <c:v>17.64</c:v>
                </c:pt>
                <c:pt idx="8">
                  <c:v>18.100000000000001</c:v>
                </c:pt>
                <c:pt idx="9">
                  <c:v>19.54</c:v>
                </c:pt>
                <c:pt idx="10">
                  <c:v>21.03</c:v>
                </c:pt>
                <c:pt idx="11">
                  <c:v>22.43</c:v>
                </c:pt>
                <c:pt idx="12">
                  <c:v>24.33</c:v>
                </c:pt>
                <c:pt idx="13">
                  <c:v>26.13</c:v>
                </c:pt>
                <c:pt idx="14">
                  <c:v>28.25</c:v>
                </c:pt>
                <c:pt idx="15">
                  <c:v>31.81</c:v>
                </c:pt>
                <c:pt idx="16">
                  <c:v>34.57</c:v>
                </c:pt>
                <c:pt idx="17">
                  <c:v>37.119999999999997</c:v>
                </c:pt>
                <c:pt idx="18">
                  <c:v>40.44</c:v>
                </c:pt>
                <c:pt idx="19">
                  <c:v>43.64</c:v>
                </c:pt>
                <c:pt idx="20">
                  <c:v>48.06</c:v>
                </c:pt>
                <c:pt idx="21">
                  <c:v>50.85</c:v>
                </c:pt>
                <c:pt idx="22">
                  <c:v>53.67</c:v>
                </c:pt>
                <c:pt idx="23">
                  <c:v>58.47</c:v>
                </c:pt>
                <c:pt idx="24">
                  <c:v>58.62</c:v>
                </c:pt>
                <c:pt idx="25">
                  <c:v>55.83</c:v>
                </c:pt>
                <c:pt idx="26">
                  <c:v>60.41</c:v>
                </c:pt>
                <c:pt idx="27">
                  <c:v>62.71</c:v>
                </c:pt>
                <c:pt idx="28">
                  <c:v>63.33</c:v>
                </c:pt>
                <c:pt idx="29">
                  <c:v>66.05</c:v>
                </c:pt>
                <c:pt idx="30">
                  <c:v>62.95</c:v>
                </c:pt>
                <c:pt idx="31">
                  <c:v>59.53</c:v>
                </c:pt>
                <c:pt idx="32">
                  <c:v>57.3</c:v>
                </c:pt>
                <c:pt idx="33">
                  <c:v>56.6</c:v>
                </c:pt>
                <c:pt idx="34">
                  <c:v>57.69</c:v>
                </c:pt>
                <c:pt idx="35">
                  <c:v>57.47</c:v>
                </c:pt>
                <c:pt idx="36">
                  <c:v>60.46</c:v>
                </c:pt>
                <c:pt idx="37">
                  <c:v>60.78</c:v>
                </c:pt>
                <c:pt idx="38">
                  <c:v>63.15</c:v>
                </c:pt>
                <c:pt idx="39">
                  <c:v>64.040000000000006</c:v>
                </c:pt>
                <c:pt idx="40">
                  <c:v>65.459999999999994</c:v>
                </c:pt>
                <c:pt idx="41">
                  <c:v>65.27</c:v>
                </c:pt>
                <c:pt idx="42">
                  <c:v>65.77</c:v>
                </c:pt>
                <c:pt idx="43">
                  <c:v>66.03</c:v>
                </c:pt>
                <c:pt idx="44">
                  <c:v>67.099999999999994</c:v>
                </c:pt>
                <c:pt idx="45">
                  <c:v>68.099999999999994</c:v>
                </c:pt>
                <c:pt idx="46">
                  <c:v>69.900000000000006</c:v>
                </c:pt>
                <c:pt idx="47">
                  <c:v>72.180000000000007</c:v>
                </c:pt>
                <c:pt idx="48">
                  <c:v>73.540000000000006</c:v>
                </c:pt>
                <c:pt idx="49">
                  <c:v>72.319999999999993</c:v>
                </c:pt>
                <c:pt idx="50">
                  <c:v>74.819999999999993</c:v>
                </c:pt>
                <c:pt idx="51">
                  <c:v>74.81</c:v>
                </c:pt>
                <c:pt idx="52">
                  <c:v>74.53</c:v>
                </c:pt>
                <c:pt idx="53">
                  <c:v>76.92</c:v>
                </c:pt>
                <c:pt idx="54">
                  <c:v>80.37</c:v>
                </c:pt>
                <c:pt idx="55">
                  <c:v>81.260000000000005</c:v>
                </c:pt>
                <c:pt idx="56">
                  <c:v>81.56</c:v>
                </c:pt>
                <c:pt idx="57">
                  <c:v>81.45</c:v>
                </c:pt>
                <c:pt idx="58">
                  <c:v>81.99</c:v>
                </c:pt>
                <c:pt idx="59">
                  <c:v>79.95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8400"/>
        <c:axId val="90596864"/>
      </c:lineChart>
      <c:catAx>
        <c:axId val="905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595328"/>
        <c:crosses val="autoZero"/>
        <c:auto val="1"/>
        <c:lblAlgn val="ctr"/>
        <c:lblOffset val="100"/>
        <c:noMultiLvlLbl val="0"/>
      </c:catAx>
      <c:valAx>
        <c:axId val="905953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0589440"/>
        <c:crosses val="autoZero"/>
        <c:crossBetween val="between"/>
      </c:valAx>
      <c:valAx>
        <c:axId val="905968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90598400"/>
        <c:crosses val="max"/>
        <c:crossBetween val="between"/>
      </c:valAx>
      <c:catAx>
        <c:axId val="9059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596864"/>
        <c:crosses val="autoZero"/>
        <c:auto val="1"/>
        <c:lblAlgn val="ctr"/>
        <c:lblOffset val="100"/>
        <c:noMultiLvlLbl val="0"/>
      </c:catAx>
      <c:spPr>
        <a:solidFill>
          <a:schemeClr val="accent1">
            <a:alpha val="50000"/>
          </a:schemeClr>
        </a:solidFill>
      </c:spPr>
    </c:plotArea>
    <c:legend>
      <c:legendPos val="l"/>
      <c:layout>
        <c:manualLayout>
          <c:xMode val="edge"/>
          <c:yMode val="edge"/>
          <c:x val="0"/>
          <c:y val="0.22486369896832206"/>
          <c:w val="0.18626246719160106"/>
          <c:h val="0.45607598555131096"/>
        </c:manualLayout>
      </c:layout>
      <c:overlay val="0"/>
    </c:legend>
    <c:plotVisOnly val="1"/>
    <c:dispBlanksAs val="gap"/>
    <c:showDLblsOverMax val="0"/>
  </c:chart>
  <c:spPr>
    <a:solidFill>
      <a:schemeClr val="accent1">
        <a:alpha val="50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1">
              <a:defRPr sz="1400"/>
            </a:pPr>
            <a:r>
              <a:rPr lang="he-IL" sz="1400" baseline="0">
                <a:solidFill>
                  <a:schemeClr val="bg1"/>
                </a:solidFill>
              </a:rPr>
              <a:t>צריכת אנרגיה כוללת לאדם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13432623247675"/>
          <c:y val="0.17827985564304463"/>
          <c:w val="0.84731001648049808"/>
          <c:h val="0.70574048556430446"/>
        </c:manualLayout>
      </c:layout>
      <c:lineChart>
        <c:grouping val="standard"/>
        <c:varyColors val="0"/>
        <c:ser>
          <c:idx val="2"/>
          <c:order val="0"/>
          <c:tx>
            <c:v>יחס בין נפט לאנשים</c:v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numRef>
              <c:f>Sheet3!$A$25:$A$63</c:f>
              <c:numCache>
                <c:formatCode>General</c:formatCode>
                <c:ptCount val="39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</c:numCache>
            </c:numRef>
          </c:cat>
          <c:val>
            <c:numRef>
              <c:f>Sheet3!$F$25:$F$63</c:f>
              <c:numCache>
                <c:formatCode>General</c:formatCode>
                <c:ptCount val="39"/>
                <c:pt idx="0">
                  <c:v>1336.1377124994942</c:v>
                </c:pt>
                <c:pt idx="1">
                  <c:v>1371.4674456778662</c:v>
                </c:pt>
                <c:pt idx="2">
                  <c:v>1417.3664261560484</c:v>
                </c:pt>
                <c:pt idx="3">
                  <c:v>1389.6123144645924</c:v>
                </c:pt>
                <c:pt idx="4">
                  <c:v>1364.2840104638572</c:v>
                </c:pt>
                <c:pt idx="5">
                  <c:v>1419.0702119939917</c:v>
                </c:pt>
                <c:pt idx="6">
                  <c:v>1442.9416655464502</c:v>
                </c:pt>
                <c:pt idx="7">
                  <c:v>1474.9243700725403</c:v>
                </c:pt>
                <c:pt idx="8">
                  <c:v>1492.0932898617018</c:v>
                </c:pt>
                <c:pt idx="9">
                  <c:v>1455.0344722649234</c:v>
                </c:pt>
                <c:pt idx="10">
                  <c:v>1414.8266155937947</c:v>
                </c:pt>
                <c:pt idx="11">
                  <c:v>1385.3245824672679</c:v>
                </c:pt>
                <c:pt idx="12">
                  <c:v>1376.247435646256</c:v>
                </c:pt>
                <c:pt idx="13">
                  <c:v>1408.4984686395298</c:v>
                </c:pt>
                <c:pt idx="14">
                  <c:v>1419.7692017987649</c:v>
                </c:pt>
                <c:pt idx="15">
                  <c:v>1422.1149956712457</c:v>
                </c:pt>
                <c:pt idx="16">
                  <c:v>1447.9443385553009</c:v>
                </c:pt>
                <c:pt idx="17">
                  <c:v>1473.7627038454384</c:v>
                </c:pt>
                <c:pt idx="18">
                  <c:v>1479.6049838659026</c:v>
                </c:pt>
                <c:pt idx="19">
                  <c:v>1668.7032401386243</c:v>
                </c:pt>
                <c:pt idx="20">
                  <c:v>1658.3536605988672</c:v>
                </c:pt>
                <c:pt idx="21">
                  <c:v>1628.5441458574803</c:v>
                </c:pt>
                <c:pt idx="22">
                  <c:v>1618.7333564435839</c:v>
                </c:pt>
                <c:pt idx="23">
                  <c:v>1607.0550756109099</c:v>
                </c:pt>
                <c:pt idx="24">
                  <c:v>1623.3579778260032</c:v>
                </c:pt>
                <c:pt idx="25">
                  <c:v>1643.2000692608869</c:v>
                </c:pt>
                <c:pt idx="26">
                  <c:v>1633.9546576196337</c:v>
                </c:pt>
                <c:pt idx="27">
                  <c:v>1621.5615012311121</c:v>
                </c:pt>
                <c:pt idx="28">
                  <c:v>1631.5127675369365</c:v>
                </c:pt>
                <c:pt idx="29">
                  <c:v>1645.5998379864786</c:v>
                </c:pt>
                <c:pt idx="30">
                  <c:v>1632.623113166891</c:v>
                </c:pt>
                <c:pt idx="31">
                  <c:v>1647.8673980213603</c:v>
                </c:pt>
                <c:pt idx="32">
                  <c:v>1687.9447884539049</c:v>
                </c:pt>
                <c:pt idx="33">
                  <c:v>1746.4290771655749</c:v>
                </c:pt>
                <c:pt idx="34">
                  <c:v>1769.1307565625743</c:v>
                </c:pt>
                <c:pt idx="35">
                  <c:v>1794.2746772358207</c:v>
                </c:pt>
                <c:pt idx="36">
                  <c:v>1820.8352414837527</c:v>
                </c:pt>
                <c:pt idx="37">
                  <c:v>1834.9854301617704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06208"/>
        <c:axId val="90620288"/>
      </c:lineChart>
      <c:catAx>
        <c:axId val="9060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620288"/>
        <c:crosses val="autoZero"/>
        <c:auto val="1"/>
        <c:lblAlgn val="ctr"/>
        <c:lblOffset val="100"/>
        <c:noMultiLvlLbl val="0"/>
      </c:catAx>
      <c:valAx>
        <c:axId val="9062028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606208"/>
        <c:crosses val="autoZero"/>
        <c:crossBetween val="between"/>
      </c:valAx>
      <c:spPr>
        <a:solidFill>
          <a:schemeClr val="accent1">
            <a:alpha val="50000"/>
          </a:schemeClr>
        </a:solidFill>
      </c:spPr>
    </c:plotArea>
    <c:plotVisOnly val="1"/>
    <c:dispBlanksAs val="gap"/>
    <c:showDLblsOverMax val="0"/>
  </c:chart>
  <c:spPr>
    <a:solidFill>
      <a:schemeClr val="accent1">
        <a:alpha val="50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</xdr:row>
      <xdr:rowOff>95250</xdr:rowOff>
    </xdr:from>
    <xdr:to>
      <xdr:col>13</xdr:col>
      <xdr:colOff>590550</xdr:colOff>
      <xdr:row>11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495300</xdr:colOff>
      <xdr:row>12</xdr:row>
      <xdr:rowOff>66675</xdr:rowOff>
    </xdr:from>
    <xdr:to>
      <xdr:col>14</xdr:col>
      <xdr:colOff>0</xdr:colOff>
      <xdr:row>22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361949</xdr:colOff>
      <xdr:row>22</xdr:row>
      <xdr:rowOff>19050</xdr:rowOff>
    </xdr:from>
    <xdr:to>
      <xdr:col>6</xdr:col>
      <xdr:colOff>38099</xdr:colOff>
      <xdr:row>32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514351</xdr:colOff>
      <xdr:row>22</xdr:row>
      <xdr:rowOff>123824</xdr:rowOff>
    </xdr:from>
    <xdr:to>
      <xdr:col>13</xdr:col>
      <xdr:colOff>600076</xdr:colOff>
      <xdr:row>35</xdr:row>
      <xdr:rowOff>76199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28</xdr:row>
      <xdr:rowOff>1</xdr:rowOff>
    </xdr:from>
    <xdr:to>
      <xdr:col>16</xdr:col>
      <xdr:colOff>66675</xdr:colOff>
      <xdr:row>47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561975</xdr:colOff>
      <xdr:row>9</xdr:row>
      <xdr:rowOff>133349</xdr:rowOff>
    </xdr:from>
    <xdr:to>
      <xdr:col>16</xdr:col>
      <xdr:colOff>495300</xdr:colOff>
      <xdr:row>26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50</xdr:row>
      <xdr:rowOff>0</xdr:rowOff>
    </xdr:from>
    <xdr:to>
      <xdr:col>16</xdr:col>
      <xdr:colOff>180975</xdr:colOff>
      <xdr:row>69</xdr:row>
      <xdr:rowOff>161924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0.33223</cdr:x>
      <cdr:y>0.08312</cdr:y>
    </cdr:from>
    <cdr:to>
      <cdr:x>0.66446</cdr:x>
      <cdr:y>0.14861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14525" y="314325"/>
          <a:ext cx="19145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e-IL" sz="1100"/>
            <a:t>שווה</a:t>
          </a:r>
          <a:r>
            <a:rPr lang="he-IL" sz="1100" baseline="0"/>
            <a:t> ערך לק"ג נפט, לשנה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ia.doe.gov/emeu/iea/Notes%20for%20Table%201_8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nsus.gov/population/international/data/idb/worldpoptotal.php" TargetMode="External"/><Relationship Id="rId2" Type="http://schemas.openxmlformats.org/officeDocument/2006/relationships/hyperlink" Target="http://www.earth-policy.org/datacenter/pdf/book_wote_energy_oil.pdf" TargetMode="External"/><Relationship Id="rId1" Type="http://schemas.openxmlformats.org/officeDocument/2006/relationships/hyperlink" Target="http://data.worldbank.org/indicator/EG.USE.PCAP.KG.OE?page=5&amp;cid=GPD_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rightToLeft="1" tabSelected="1" workbookViewId="0">
      <selection activeCell="J38" sqref="J38"/>
    </sheetView>
  </sheetViews>
  <sheetFormatPr defaultRowHeight="15"/>
  <cols>
    <col min="1" max="1" width="13.42578125" customWidth="1"/>
    <col min="2" max="2" width="14.42578125" customWidth="1"/>
    <col min="3" max="3" width="13" customWidth="1"/>
    <col min="4" max="4" width="23.140625" bestFit="1" customWidth="1"/>
    <col min="5" max="5" width="25.85546875" bestFit="1" customWidth="1"/>
  </cols>
  <sheetData>
    <row r="1" spans="1:6">
      <c r="A1" t="s">
        <v>10</v>
      </c>
    </row>
    <row r="2" spans="1:6">
      <c r="A2" t="s">
        <v>0</v>
      </c>
      <c r="B2" t="s">
        <v>3</v>
      </c>
      <c r="C2" t="s">
        <v>1</v>
      </c>
      <c r="D2" t="s">
        <v>12</v>
      </c>
      <c r="E2" t="s">
        <v>11</v>
      </c>
      <c r="F2" t="s">
        <v>13</v>
      </c>
    </row>
    <row r="3" spans="1:6">
      <c r="A3">
        <v>1965</v>
      </c>
      <c r="B3">
        <v>3.3</v>
      </c>
      <c r="C3">
        <v>31</v>
      </c>
      <c r="D3">
        <f>C3*D$14</f>
        <v>3.3</v>
      </c>
      <c r="E3">
        <f>D3*E$14</f>
        <v>2.4229885057471261</v>
      </c>
      <c r="F3">
        <f>C3/B3</f>
        <v>9.3939393939393945</v>
      </c>
    </row>
    <row r="4" spans="1:6">
      <c r="A4">
        <v>1970</v>
      </c>
      <c r="B4">
        <v>3.7</v>
      </c>
      <c r="C4">
        <v>47</v>
      </c>
      <c r="D4">
        <f t="shared" ref="D4:E12" si="0">C4*D$14</f>
        <v>5.0032258064516126</v>
      </c>
      <c r="E4">
        <f t="shared" ref="E4:E11" si="1">D4*E$14</f>
        <v>3.6735632183908042</v>
      </c>
      <c r="F4">
        <f t="shared" ref="F4:F12" si="2">C4/B4</f>
        <v>12.702702702702702</v>
      </c>
    </row>
    <row r="5" spans="1:6">
      <c r="A5">
        <v>1975</v>
      </c>
      <c r="B5">
        <v>4.0999999999999996</v>
      </c>
      <c r="C5">
        <v>56</v>
      </c>
      <c r="D5">
        <f t="shared" si="0"/>
        <v>5.9612903225806448</v>
      </c>
      <c r="E5">
        <f t="shared" si="1"/>
        <v>4.3770114942528728</v>
      </c>
      <c r="F5">
        <f t="shared" si="2"/>
        <v>13.658536585365855</v>
      </c>
    </row>
    <row r="6" spans="1:6">
      <c r="A6">
        <v>1980</v>
      </c>
      <c r="B6">
        <v>4.5</v>
      </c>
      <c r="C6">
        <v>63</v>
      </c>
      <c r="D6">
        <f t="shared" si="0"/>
        <v>6.7064516129032254</v>
      </c>
      <c r="E6">
        <f t="shared" si="1"/>
        <v>4.9241379310344824</v>
      </c>
      <c r="F6">
        <f t="shared" si="2"/>
        <v>14</v>
      </c>
    </row>
    <row r="7" spans="1:6">
      <c r="A7">
        <v>1985</v>
      </c>
      <c r="B7">
        <v>4.9000000000000004</v>
      </c>
      <c r="C7">
        <v>60</v>
      </c>
      <c r="D7">
        <f t="shared" si="0"/>
        <v>6.387096774193548</v>
      </c>
      <c r="E7">
        <f t="shared" si="1"/>
        <v>4.6896551724137927</v>
      </c>
      <c r="F7">
        <f t="shared" si="2"/>
        <v>12.244897959183673</v>
      </c>
    </row>
    <row r="8" spans="1:6">
      <c r="A8">
        <v>1990</v>
      </c>
      <c r="B8">
        <v>5.3</v>
      </c>
      <c r="C8">
        <v>67</v>
      </c>
      <c r="D8">
        <f t="shared" si="0"/>
        <v>7.1322580645161286</v>
      </c>
      <c r="E8">
        <f t="shared" si="1"/>
        <v>5.2367816091954014</v>
      </c>
      <c r="F8">
        <f t="shared" si="2"/>
        <v>12.641509433962264</v>
      </c>
    </row>
    <row r="9" spans="1:6">
      <c r="A9">
        <v>1995</v>
      </c>
      <c r="B9">
        <v>5.7</v>
      </c>
      <c r="C9">
        <v>70</v>
      </c>
      <c r="D9">
        <f t="shared" si="0"/>
        <v>7.4516129032258061</v>
      </c>
      <c r="E9">
        <f t="shared" si="1"/>
        <v>5.471264367816091</v>
      </c>
      <c r="F9">
        <f t="shared" si="2"/>
        <v>12.280701754385964</v>
      </c>
    </row>
    <row r="10" spans="1:6">
      <c r="A10">
        <v>2000</v>
      </c>
      <c r="B10">
        <v>6.1</v>
      </c>
      <c r="C10">
        <v>77</v>
      </c>
      <c r="D10">
        <f t="shared" si="0"/>
        <v>8.1967741935483858</v>
      </c>
      <c r="E10">
        <f t="shared" si="1"/>
        <v>6.0183908045976997</v>
      </c>
      <c r="F10">
        <f t="shared" si="2"/>
        <v>12.622950819672132</v>
      </c>
    </row>
    <row r="11" spans="1:6">
      <c r="A11">
        <v>2005</v>
      </c>
      <c r="B11">
        <v>6.5</v>
      </c>
      <c r="C11">
        <v>84</v>
      </c>
      <c r="D11">
        <f t="shared" si="0"/>
        <v>8.9419354838709673</v>
      </c>
      <c r="E11">
        <f t="shared" si="1"/>
        <v>6.5655172413793093</v>
      </c>
      <c r="F11">
        <f t="shared" si="2"/>
        <v>12.923076923076923</v>
      </c>
    </row>
    <row r="12" spans="1:6">
      <c r="A12">
        <v>2010</v>
      </c>
      <c r="B12">
        <v>6.8</v>
      </c>
      <c r="C12">
        <v>87</v>
      </c>
      <c r="D12">
        <f t="shared" si="0"/>
        <v>9.2612903225806456</v>
      </c>
      <c r="E12">
        <f t="shared" si="0"/>
        <v>6.8</v>
      </c>
      <c r="F12">
        <f t="shared" si="2"/>
        <v>12.794117647058824</v>
      </c>
    </row>
    <row r="14" spans="1:6">
      <c r="C14" t="s">
        <v>2</v>
      </c>
      <c r="D14">
        <f>$B$3/C3</f>
        <v>0.1064516129032258</v>
      </c>
      <c r="E14">
        <f>B12/D12</f>
        <v>0.73423894113549282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rightToLeft="1" topLeftCell="A46" workbookViewId="0">
      <selection activeCell="G52" sqref="G52"/>
    </sheetView>
  </sheetViews>
  <sheetFormatPr defaultRowHeight="15"/>
  <cols>
    <col min="2" max="2" width="12.7109375" bestFit="1" customWidth="1"/>
    <col min="3" max="3" width="18" customWidth="1"/>
    <col min="5" max="5" width="13.42578125" customWidth="1"/>
    <col min="7" max="7" width="12.7109375" bestFit="1" customWidth="1"/>
    <col min="9" max="9" width="11" bestFit="1" customWidth="1"/>
  </cols>
  <sheetData>
    <row r="1" spans="1:15">
      <c r="A1" t="s">
        <v>14</v>
      </c>
      <c r="E1" t="s">
        <v>21</v>
      </c>
      <c r="O1">
        <f>1000*1000*1000</f>
        <v>1000000000</v>
      </c>
    </row>
    <row r="2" spans="1:15">
      <c r="L2" t="s">
        <v>7</v>
      </c>
    </row>
    <row r="3" spans="1:15">
      <c r="A3" t="s">
        <v>4</v>
      </c>
      <c r="B3" t="s">
        <v>8</v>
      </c>
      <c r="C3" t="s">
        <v>9</v>
      </c>
      <c r="D3" t="s">
        <v>15</v>
      </c>
      <c r="E3" t="s">
        <v>16</v>
      </c>
      <c r="F3" t="s">
        <v>56</v>
      </c>
    </row>
    <row r="4" spans="1:15">
      <c r="A4">
        <v>1950</v>
      </c>
      <c r="B4" s="2">
        <v>2556506575</v>
      </c>
      <c r="C4" s="3">
        <f t="shared" ref="C4:C35" si="0">B4/$O$1</f>
        <v>2.5565065749999998</v>
      </c>
      <c r="D4">
        <v>10.42</v>
      </c>
      <c r="E4">
        <f>D4/C4</f>
        <v>4.0758745163798382</v>
      </c>
    </row>
    <row r="5" spans="1:15">
      <c r="A5">
        <v>1951</v>
      </c>
      <c r="B5" s="2">
        <v>2593857923</v>
      </c>
      <c r="C5" s="3">
        <f t="shared" si="0"/>
        <v>2.5938579229999998</v>
      </c>
      <c r="D5">
        <v>11.73</v>
      </c>
      <c r="E5">
        <f t="shared" ref="E5:E63" si="1">D5/C5</f>
        <v>4.5222214740402347</v>
      </c>
    </row>
    <row r="6" spans="1:15">
      <c r="A6">
        <v>1952</v>
      </c>
      <c r="B6" s="2">
        <v>2635733945</v>
      </c>
      <c r="C6" s="3">
        <f t="shared" si="0"/>
        <v>2.6357339450000001</v>
      </c>
      <c r="D6">
        <v>12.34</v>
      </c>
      <c r="E6">
        <f t="shared" si="1"/>
        <v>4.6818078977239104</v>
      </c>
    </row>
    <row r="7" spans="1:15">
      <c r="A7">
        <v>1953</v>
      </c>
      <c r="B7" s="2">
        <v>2681061562</v>
      </c>
      <c r="C7" s="3">
        <f t="shared" si="0"/>
        <v>2.681061562</v>
      </c>
      <c r="D7">
        <v>13.15</v>
      </c>
      <c r="E7">
        <f t="shared" si="1"/>
        <v>4.9047736114609961</v>
      </c>
    </row>
    <row r="8" spans="1:15">
      <c r="A8">
        <v>1954</v>
      </c>
      <c r="B8" s="2">
        <v>2729285853</v>
      </c>
      <c r="C8" s="3">
        <f t="shared" si="0"/>
        <v>2.7292858529999999</v>
      </c>
      <c r="D8">
        <v>13.74</v>
      </c>
      <c r="E8">
        <f t="shared" si="1"/>
        <v>5.0342839629264731</v>
      </c>
    </row>
    <row r="9" spans="1:15">
      <c r="A9">
        <v>1955</v>
      </c>
      <c r="B9" s="2">
        <v>2781208967</v>
      </c>
      <c r="C9" s="3">
        <f t="shared" si="0"/>
        <v>2.781208967</v>
      </c>
      <c r="D9">
        <v>15.41</v>
      </c>
      <c r="E9">
        <f t="shared" si="1"/>
        <v>5.5407559025031725</v>
      </c>
    </row>
    <row r="10" spans="1:15">
      <c r="A10">
        <v>1956</v>
      </c>
      <c r="B10" s="2">
        <v>2834465152</v>
      </c>
      <c r="C10" s="3">
        <f t="shared" si="0"/>
        <v>2.8344651519999999</v>
      </c>
      <c r="D10">
        <v>16.78</v>
      </c>
      <c r="E10">
        <f t="shared" si="1"/>
        <v>5.9199881106881929</v>
      </c>
    </row>
    <row r="11" spans="1:15">
      <c r="A11">
        <v>1957</v>
      </c>
      <c r="B11" s="2">
        <v>2890573001</v>
      </c>
      <c r="C11" s="3">
        <f t="shared" si="0"/>
        <v>2.8905730009999999</v>
      </c>
      <c r="D11">
        <v>17.64</v>
      </c>
      <c r="E11">
        <f t="shared" si="1"/>
        <v>6.1025962651340775</v>
      </c>
    </row>
    <row r="12" spans="1:15">
      <c r="A12">
        <v>1958</v>
      </c>
      <c r="B12" s="2">
        <v>2947422273</v>
      </c>
      <c r="C12" s="3">
        <f t="shared" si="0"/>
        <v>2.9474222729999999</v>
      </c>
      <c r="D12">
        <v>18.100000000000001</v>
      </c>
      <c r="E12">
        <f t="shared" si="1"/>
        <v>6.1409592258991532</v>
      </c>
    </row>
    <row r="13" spans="1:15">
      <c r="A13">
        <v>1959</v>
      </c>
      <c r="B13" s="2">
        <v>3000072655</v>
      </c>
      <c r="C13" s="3">
        <f t="shared" si="0"/>
        <v>3.0000726549999999</v>
      </c>
      <c r="D13">
        <v>19.54</v>
      </c>
      <c r="E13">
        <f t="shared" si="1"/>
        <v>6.5131755950757135</v>
      </c>
    </row>
    <row r="14" spans="1:15">
      <c r="A14">
        <v>1960</v>
      </c>
      <c r="B14" s="2">
        <v>3042445758</v>
      </c>
      <c r="C14" s="3">
        <f t="shared" si="0"/>
        <v>3.0424457579999999</v>
      </c>
      <c r="D14">
        <v>21.03</v>
      </c>
      <c r="E14">
        <f t="shared" si="1"/>
        <v>6.9122021139415173</v>
      </c>
    </row>
    <row r="15" spans="1:15">
      <c r="A15">
        <v>1961</v>
      </c>
      <c r="B15" s="2">
        <v>3083508955</v>
      </c>
      <c r="C15" s="3">
        <f t="shared" si="0"/>
        <v>3.0835089550000001</v>
      </c>
      <c r="D15">
        <v>22.43</v>
      </c>
      <c r="E15">
        <f t="shared" si="1"/>
        <v>7.2741802690824358</v>
      </c>
    </row>
    <row r="16" spans="1:15">
      <c r="A16">
        <v>1962</v>
      </c>
      <c r="B16" s="2">
        <v>3139723532</v>
      </c>
      <c r="C16" s="3">
        <f t="shared" si="0"/>
        <v>3.1397235320000001</v>
      </c>
      <c r="D16">
        <v>24.33</v>
      </c>
      <c r="E16">
        <f t="shared" si="1"/>
        <v>7.7490899284695356</v>
      </c>
    </row>
    <row r="17" spans="1:7">
      <c r="A17">
        <v>1963</v>
      </c>
      <c r="B17" s="2">
        <v>3209535906</v>
      </c>
      <c r="C17" s="3">
        <f t="shared" si="0"/>
        <v>3.2095359060000002</v>
      </c>
      <c r="D17">
        <v>26.13</v>
      </c>
      <c r="E17">
        <f t="shared" si="1"/>
        <v>8.1413639745085309</v>
      </c>
    </row>
    <row r="18" spans="1:7">
      <c r="A18">
        <v>1964</v>
      </c>
      <c r="B18" s="2">
        <v>3280979442</v>
      </c>
      <c r="C18" s="3">
        <f t="shared" si="0"/>
        <v>3.280979442</v>
      </c>
      <c r="D18">
        <v>28.25</v>
      </c>
      <c r="E18">
        <f t="shared" si="1"/>
        <v>8.6102337729917426</v>
      </c>
    </row>
    <row r="19" spans="1:7">
      <c r="A19">
        <v>1965</v>
      </c>
      <c r="B19" s="2">
        <v>3350250014</v>
      </c>
      <c r="C19" s="3">
        <f t="shared" si="0"/>
        <v>3.3502500140000002</v>
      </c>
      <c r="D19">
        <v>31.81</v>
      </c>
      <c r="E19">
        <f t="shared" si="1"/>
        <v>9.4948137801873305</v>
      </c>
    </row>
    <row r="20" spans="1:7">
      <c r="A20">
        <v>1966</v>
      </c>
      <c r="B20" s="2">
        <v>3420547733</v>
      </c>
      <c r="C20" s="3">
        <f t="shared" si="0"/>
        <v>3.4205477329999998</v>
      </c>
      <c r="D20">
        <v>34.57</v>
      </c>
      <c r="E20">
        <f t="shared" si="1"/>
        <v>10.106568508453556</v>
      </c>
    </row>
    <row r="21" spans="1:7">
      <c r="A21">
        <v>1967</v>
      </c>
      <c r="B21" s="2">
        <v>3490293234</v>
      </c>
      <c r="C21" s="3">
        <f t="shared" si="0"/>
        <v>3.4902932340000001</v>
      </c>
      <c r="D21">
        <v>37.119999999999997</v>
      </c>
      <c r="E21">
        <f t="shared" si="1"/>
        <v>10.635209568755677</v>
      </c>
    </row>
    <row r="22" spans="1:7">
      <c r="A22">
        <v>1968</v>
      </c>
      <c r="B22" s="2">
        <v>3562358631</v>
      </c>
      <c r="C22" s="3">
        <f t="shared" si="0"/>
        <v>3.5623586309999999</v>
      </c>
      <c r="D22">
        <v>40.44</v>
      </c>
      <c r="E22">
        <f t="shared" si="1"/>
        <v>11.352029424574798</v>
      </c>
    </row>
    <row r="23" spans="1:7">
      <c r="A23">
        <v>1969</v>
      </c>
      <c r="B23" s="2">
        <v>3637281889</v>
      </c>
      <c r="C23" s="3">
        <f t="shared" si="0"/>
        <v>3.637281889</v>
      </c>
      <c r="D23">
        <v>43.64</v>
      </c>
      <c r="E23">
        <f t="shared" si="1"/>
        <v>11.99797027884412</v>
      </c>
    </row>
    <row r="24" spans="1:7">
      <c r="A24">
        <v>1970</v>
      </c>
      <c r="B24" s="2">
        <v>3712969501</v>
      </c>
      <c r="C24" s="3">
        <f t="shared" si="0"/>
        <v>3.7129695009999999</v>
      </c>
      <c r="D24">
        <v>48.06</v>
      </c>
      <c r="E24">
        <f t="shared" si="1"/>
        <v>12.943817606650468</v>
      </c>
    </row>
    <row r="25" spans="1:7">
      <c r="A25">
        <v>1971</v>
      </c>
      <c r="B25" s="2">
        <v>3790862584</v>
      </c>
      <c r="C25" s="3">
        <f t="shared" si="0"/>
        <v>3.7908625840000001</v>
      </c>
      <c r="D25">
        <v>50.85</v>
      </c>
      <c r="E25">
        <f t="shared" si="1"/>
        <v>13.413833625787792</v>
      </c>
      <c r="F25">
        <v>1336.1377124994942</v>
      </c>
      <c r="G25" s="2"/>
    </row>
    <row r="26" spans="1:7">
      <c r="A26">
        <v>1972</v>
      </c>
      <c r="B26" s="2">
        <v>3867398556</v>
      </c>
      <c r="C26" s="3">
        <f t="shared" si="0"/>
        <v>3.8673985559999999</v>
      </c>
      <c r="D26">
        <v>53.67</v>
      </c>
      <c r="E26">
        <f t="shared" si="1"/>
        <v>13.877545648026043</v>
      </c>
      <c r="F26">
        <v>1371.4674456778662</v>
      </c>
    </row>
    <row r="27" spans="1:7">
      <c r="A27">
        <v>1973</v>
      </c>
      <c r="B27" s="2">
        <v>3943271426</v>
      </c>
      <c r="C27" s="3">
        <f t="shared" si="0"/>
        <v>3.9432714259999999</v>
      </c>
      <c r="D27">
        <v>58.47</v>
      </c>
      <c r="E27">
        <f t="shared" si="1"/>
        <v>14.827789843346178</v>
      </c>
      <c r="F27">
        <v>1417.3664261560484</v>
      </c>
    </row>
    <row r="28" spans="1:7">
      <c r="A28">
        <v>1974</v>
      </c>
      <c r="B28" s="2">
        <v>4017944003</v>
      </c>
      <c r="C28" s="3">
        <f t="shared" si="0"/>
        <v>4.0179440030000002</v>
      </c>
      <c r="D28">
        <v>58.62</v>
      </c>
      <c r="E28">
        <f t="shared" si="1"/>
        <v>14.589551262096073</v>
      </c>
      <c r="F28">
        <v>1389.6123144645924</v>
      </c>
    </row>
    <row r="29" spans="1:7">
      <c r="A29">
        <v>1975</v>
      </c>
      <c r="B29" s="2">
        <v>4090586151</v>
      </c>
      <c r="C29" s="3">
        <f t="shared" si="0"/>
        <v>4.0905861510000001</v>
      </c>
      <c r="D29">
        <v>55.83</v>
      </c>
      <c r="E29">
        <f t="shared" si="1"/>
        <v>13.648410750706615</v>
      </c>
      <c r="F29">
        <v>1364.2840104638572</v>
      </c>
    </row>
    <row r="30" spans="1:7">
      <c r="A30">
        <v>1976</v>
      </c>
      <c r="B30" s="2">
        <v>4161861439</v>
      </c>
      <c r="C30" s="3">
        <f t="shared" si="0"/>
        <v>4.1618614389999999</v>
      </c>
      <c r="D30">
        <v>60.41</v>
      </c>
      <c r="E30">
        <f t="shared" si="1"/>
        <v>14.515139652154094</v>
      </c>
      <c r="F30">
        <v>1419.0702119939917</v>
      </c>
    </row>
    <row r="31" spans="1:7">
      <c r="A31">
        <v>1977</v>
      </c>
      <c r="B31" s="2">
        <v>4233919881</v>
      </c>
      <c r="C31" s="3">
        <f t="shared" si="0"/>
        <v>4.2339198810000003</v>
      </c>
      <c r="D31">
        <v>62.71</v>
      </c>
      <c r="E31">
        <f t="shared" si="1"/>
        <v>14.811333648852294</v>
      </c>
      <c r="F31">
        <v>1442.9416655464502</v>
      </c>
    </row>
    <row r="32" spans="1:7">
      <c r="A32">
        <v>1978</v>
      </c>
      <c r="B32" s="2">
        <v>4306068862</v>
      </c>
      <c r="C32" s="3">
        <f t="shared" si="0"/>
        <v>4.3060688620000001</v>
      </c>
      <c r="D32">
        <v>63.33</v>
      </c>
      <c r="E32">
        <f t="shared" si="1"/>
        <v>14.707149845853998</v>
      </c>
      <c r="F32">
        <v>1474.9243700725403</v>
      </c>
    </row>
    <row r="33" spans="1:6">
      <c r="A33">
        <v>1979</v>
      </c>
      <c r="B33" s="2">
        <v>4381075661</v>
      </c>
      <c r="C33" s="3">
        <f t="shared" si="0"/>
        <v>4.3810756609999997</v>
      </c>
      <c r="D33">
        <v>66.05</v>
      </c>
      <c r="E33">
        <f t="shared" si="1"/>
        <v>15.076206190176546</v>
      </c>
      <c r="F33">
        <v>1492.0932898617018</v>
      </c>
    </row>
    <row r="34" spans="1:6">
      <c r="A34">
        <v>1980</v>
      </c>
      <c r="B34" s="2">
        <v>4453473910</v>
      </c>
      <c r="C34" s="3">
        <f t="shared" si="0"/>
        <v>4.4534739099999996</v>
      </c>
      <c r="D34" s="4">
        <v>62.95</v>
      </c>
      <c r="E34">
        <f t="shared" si="1"/>
        <v>14.135032846751315</v>
      </c>
      <c r="F34">
        <v>1455.0344722649234</v>
      </c>
    </row>
    <row r="35" spans="1:6">
      <c r="A35">
        <v>1981</v>
      </c>
      <c r="B35" s="2">
        <v>4536343846</v>
      </c>
      <c r="C35" s="3">
        <f t="shared" si="0"/>
        <v>4.5363438460000003</v>
      </c>
      <c r="D35">
        <v>59.53</v>
      </c>
      <c r="E35">
        <f t="shared" si="1"/>
        <v>13.122902941427514</v>
      </c>
      <c r="F35">
        <v>1414.8266155937947</v>
      </c>
    </row>
    <row r="36" spans="1:6">
      <c r="A36">
        <v>1982</v>
      </c>
      <c r="B36" s="2">
        <v>4616406697</v>
      </c>
      <c r="C36" s="3">
        <f t="shared" ref="C36:C63" si="2">B36/$O$1</f>
        <v>4.6164066970000004</v>
      </c>
      <c r="D36">
        <v>57.3</v>
      </c>
      <c r="E36">
        <f t="shared" si="1"/>
        <v>12.412251294331746</v>
      </c>
      <c r="F36">
        <v>1385.3245824672679</v>
      </c>
    </row>
    <row r="37" spans="1:6">
      <c r="A37">
        <v>1983</v>
      </c>
      <c r="B37" s="2">
        <v>4697565583</v>
      </c>
      <c r="C37" s="3">
        <f t="shared" si="2"/>
        <v>4.6975655830000003</v>
      </c>
      <c r="D37">
        <v>56.6</v>
      </c>
      <c r="E37">
        <f t="shared" si="1"/>
        <v>12.048793997646248</v>
      </c>
      <c r="F37">
        <v>1376.247435646256</v>
      </c>
    </row>
    <row r="38" spans="1:6">
      <c r="A38">
        <v>1984</v>
      </c>
      <c r="B38" s="2">
        <v>4777834524</v>
      </c>
      <c r="C38" s="3">
        <f t="shared" si="2"/>
        <v>4.7778345240000002</v>
      </c>
      <c r="D38">
        <v>57.69</v>
      </c>
      <c r="E38">
        <f t="shared" si="1"/>
        <v>12.074507752458109</v>
      </c>
      <c r="F38">
        <v>1408.4984686395298</v>
      </c>
    </row>
    <row r="39" spans="1:6">
      <c r="A39">
        <v>1985</v>
      </c>
      <c r="B39" s="2">
        <v>4859510682</v>
      </c>
      <c r="C39" s="3">
        <f t="shared" si="2"/>
        <v>4.8595106819999998</v>
      </c>
      <c r="D39">
        <v>57.47</v>
      </c>
      <c r="E39">
        <f t="shared" si="1"/>
        <v>11.826293584017273</v>
      </c>
      <c r="F39">
        <v>1419.7692017987649</v>
      </c>
    </row>
    <row r="40" spans="1:6">
      <c r="A40">
        <v>1986</v>
      </c>
      <c r="B40" s="2">
        <v>4943448890</v>
      </c>
      <c r="C40" s="3">
        <f t="shared" si="2"/>
        <v>4.94344889</v>
      </c>
      <c r="D40">
        <v>60.46</v>
      </c>
      <c r="E40">
        <f t="shared" si="1"/>
        <v>12.230327721664784</v>
      </c>
      <c r="F40">
        <v>1422.1149956712457</v>
      </c>
    </row>
    <row r="41" spans="1:6">
      <c r="A41">
        <v>1987</v>
      </c>
      <c r="B41" s="2">
        <v>5029883265</v>
      </c>
      <c r="C41" s="3">
        <f t="shared" si="2"/>
        <v>5.0298832649999996</v>
      </c>
      <c r="D41">
        <v>60.78</v>
      </c>
      <c r="E41">
        <f t="shared" si="1"/>
        <v>12.083779443338633</v>
      </c>
      <c r="F41">
        <v>1447.9443385553009</v>
      </c>
    </row>
    <row r="42" spans="1:6">
      <c r="A42">
        <v>1988</v>
      </c>
      <c r="B42" s="2">
        <v>5116984580</v>
      </c>
      <c r="C42" s="3">
        <f t="shared" si="2"/>
        <v>5.1169845799999996</v>
      </c>
      <c r="D42">
        <v>63.15</v>
      </c>
      <c r="E42">
        <f t="shared" si="1"/>
        <v>12.341252746163249</v>
      </c>
      <c r="F42">
        <v>1473.7627038454384</v>
      </c>
    </row>
    <row r="43" spans="1:6">
      <c r="A43">
        <v>1989</v>
      </c>
      <c r="B43" s="2">
        <v>5203738890</v>
      </c>
      <c r="C43" s="3">
        <f t="shared" si="2"/>
        <v>5.2037388900000003</v>
      </c>
      <c r="D43">
        <v>64.040000000000006</v>
      </c>
      <c r="E43">
        <f t="shared" si="1"/>
        <v>12.306536003000719</v>
      </c>
      <c r="F43">
        <v>1479.6049838659026</v>
      </c>
    </row>
    <row r="44" spans="1:6">
      <c r="A44">
        <v>1990</v>
      </c>
      <c r="B44" s="2">
        <v>5291102471</v>
      </c>
      <c r="C44" s="3">
        <f t="shared" si="2"/>
        <v>5.2911024710000003</v>
      </c>
      <c r="D44">
        <v>65.459999999999994</v>
      </c>
      <c r="E44">
        <f t="shared" si="1"/>
        <v>12.371712768516517</v>
      </c>
      <c r="F44">
        <v>1668.7032401386243</v>
      </c>
    </row>
    <row r="45" spans="1:6">
      <c r="A45">
        <v>1991</v>
      </c>
      <c r="B45" s="2">
        <v>5374112146</v>
      </c>
      <c r="C45" s="3">
        <f t="shared" si="2"/>
        <v>5.3741121459999999</v>
      </c>
      <c r="D45">
        <v>65.27</v>
      </c>
      <c r="E45">
        <f t="shared" si="1"/>
        <v>12.14526199431492</v>
      </c>
      <c r="F45">
        <v>1658.3536605988672</v>
      </c>
    </row>
    <row r="46" spans="1:6">
      <c r="A46">
        <v>1992</v>
      </c>
      <c r="B46" s="2">
        <v>5459044019</v>
      </c>
      <c r="C46" s="3">
        <f t="shared" si="2"/>
        <v>5.4590440190000002</v>
      </c>
      <c r="D46">
        <v>65.77</v>
      </c>
      <c r="E46">
        <f t="shared" si="1"/>
        <v>12.047896989122995</v>
      </c>
      <c r="F46">
        <v>1628.5441458574803</v>
      </c>
    </row>
    <row r="47" spans="1:6">
      <c r="A47">
        <v>1993</v>
      </c>
      <c r="B47" s="2">
        <v>5541441772</v>
      </c>
      <c r="C47" s="3">
        <f t="shared" si="2"/>
        <v>5.5414417719999998</v>
      </c>
      <c r="D47">
        <v>66.03</v>
      </c>
      <c r="E47">
        <f t="shared" si="1"/>
        <v>11.915671537620192</v>
      </c>
      <c r="F47">
        <v>1618.7333564435839</v>
      </c>
    </row>
    <row r="48" spans="1:6">
      <c r="A48">
        <v>1994</v>
      </c>
      <c r="B48" s="2">
        <v>5622359524</v>
      </c>
      <c r="C48" s="3">
        <f t="shared" si="2"/>
        <v>5.6223595240000002</v>
      </c>
      <c r="D48">
        <v>67.099999999999994</v>
      </c>
      <c r="E48">
        <f t="shared" si="1"/>
        <v>11.934491153326679</v>
      </c>
      <c r="F48">
        <v>1607.0550756109099</v>
      </c>
    </row>
    <row r="49" spans="1:6">
      <c r="A49">
        <v>1995</v>
      </c>
      <c r="B49" s="2">
        <v>5703456064</v>
      </c>
      <c r="C49" s="3">
        <f t="shared" si="2"/>
        <v>5.703456064</v>
      </c>
      <c r="D49">
        <v>68.099999999999994</v>
      </c>
      <c r="E49">
        <f t="shared" si="1"/>
        <v>11.940128798369226</v>
      </c>
      <c r="F49">
        <v>1623.3579778260032</v>
      </c>
    </row>
    <row r="50" spans="1:6">
      <c r="A50">
        <v>1996</v>
      </c>
      <c r="B50" s="2">
        <v>5783846531</v>
      </c>
      <c r="C50" s="3">
        <f t="shared" si="2"/>
        <v>5.783846531</v>
      </c>
      <c r="D50">
        <v>69.900000000000006</v>
      </c>
      <c r="E50">
        <f t="shared" si="1"/>
        <v>12.085382906574912</v>
      </c>
      <c r="F50">
        <v>1643.2000692608869</v>
      </c>
    </row>
    <row r="51" spans="1:6">
      <c r="A51">
        <v>1997</v>
      </c>
      <c r="B51" s="2">
        <v>5862652295</v>
      </c>
      <c r="C51" s="3">
        <f t="shared" si="2"/>
        <v>5.8626522950000002</v>
      </c>
      <c r="D51">
        <v>72.180000000000007</v>
      </c>
      <c r="E51">
        <f t="shared" si="1"/>
        <v>12.311833683460842</v>
      </c>
      <c r="F51">
        <v>1633.9546576196337</v>
      </c>
    </row>
    <row r="52" spans="1:6">
      <c r="A52">
        <v>1998</v>
      </c>
      <c r="B52" s="2">
        <v>5940580694</v>
      </c>
      <c r="C52" s="3">
        <f t="shared" si="2"/>
        <v>5.9405806940000003</v>
      </c>
      <c r="D52">
        <v>73.540000000000006</v>
      </c>
      <c r="E52">
        <f t="shared" si="1"/>
        <v>12.379261184731583</v>
      </c>
      <c r="F52">
        <v>1621.5615012311121</v>
      </c>
    </row>
    <row r="53" spans="1:6">
      <c r="A53">
        <v>1999</v>
      </c>
      <c r="B53" s="2">
        <v>6017912783</v>
      </c>
      <c r="C53" s="3">
        <f t="shared" si="2"/>
        <v>6.0179127829999999</v>
      </c>
      <c r="D53">
        <v>72.319999999999993</v>
      </c>
      <c r="E53">
        <f t="shared" si="1"/>
        <v>12.017455654109302</v>
      </c>
      <c r="F53">
        <v>1631.5127675369365</v>
      </c>
    </row>
    <row r="54" spans="1:6">
      <c r="A54">
        <v>2000</v>
      </c>
      <c r="B54" s="2">
        <v>6094669571</v>
      </c>
      <c r="C54" s="3">
        <f t="shared" si="2"/>
        <v>6.0946695709999998</v>
      </c>
      <c r="D54">
        <v>74.819999999999993</v>
      </c>
      <c r="E54">
        <f t="shared" si="1"/>
        <v>12.276301303685557</v>
      </c>
      <c r="F54">
        <v>1645.5998379864786</v>
      </c>
    </row>
    <row r="55" spans="1:6">
      <c r="A55">
        <v>2001</v>
      </c>
      <c r="B55" s="2">
        <v>6171904482</v>
      </c>
      <c r="C55" s="3">
        <f t="shared" si="2"/>
        <v>6.1719044820000004</v>
      </c>
      <c r="D55">
        <v>74.81</v>
      </c>
      <c r="E55">
        <f t="shared" si="1"/>
        <v>12.121056023821984</v>
      </c>
      <c r="F55">
        <v>1632.623113166891</v>
      </c>
    </row>
    <row r="56" spans="1:6">
      <c r="A56">
        <v>2002</v>
      </c>
      <c r="B56" s="2">
        <v>6249053946</v>
      </c>
      <c r="C56" s="3">
        <f t="shared" si="2"/>
        <v>6.2490539460000001</v>
      </c>
      <c r="D56">
        <v>74.53</v>
      </c>
      <c r="E56">
        <f t="shared" si="1"/>
        <v>11.926605314026201</v>
      </c>
      <c r="F56">
        <v>1647.8673980213603</v>
      </c>
    </row>
    <row r="57" spans="1:6">
      <c r="A57">
        <v>2003</v>
      </c>
      <c r="B57" s="2">
        <v>6325743111</v>
      </c>
      <c r="C57" s="3">
        <f t="shared" si="2"/>
        <v>6.3257431110000004</v>
      </c>
      <c r="D57">
        <v>76.92</v>
      </c>
      <c r="E57">
        <f t="shared" si="1"/>
        <v>12.159836188453781</v>
      </c>
      <c r="F57">
        <v>1687.9447884539049</v>
      </c>
    </row>
    <row r="58" spans="1:6">
      <c r="A58">
        <v>2004</v>
      </c>
      <c r="B58" s="2">
        <v>6402717607</v>
      </c>
      <c r="C58" s="3">
        <f t="shared" si="2"/>
        <v>6.4027176069999996</v>
      </c>
      <c r="D58">
        <v>80.37</v>
      </c>
      <c r="E58">
        <f t="shared" si="1"/>
        <v>12.552482388436534</v>
      </c>
      <c r="F58">
        <v>1746.4290771655749</v>
      </c>
    </row>
    <row r="59" spans="1:6">
      <c r="A59">
        <v>2005</v>
      </c>
      <c r="B59" s="2">
        <v>6479962284</v>
      </c>
      <c r="C59" s="3">
        <f t="shared" si="2"/>
        <v>6.479962284</v>
      </c>
      <c r="D59">
        <v>81.260000000000005</v>
      </c>
      <c r="E59">
        <f t="shared" si="1"/>
        <v>12.540196445377953</v>
      </c>
      <c r="F59">
        <v>1769.1307565625743</v>
      </c>
    </row>
    <row r="60" spans="1:6">
      <c r="A60">
        <v>2006</v>
      </c>
      <c r="B60" s="2">
        <v>6558066329</v>
      </c>
      <c r="C60" s="3">
        <f t="shared" si="2"/>
        <v>6.5580663289999999</v>
      </c>
      <c r="D60">
        <v>81.56</v>
      </c>
      <c r="E60">
        <f t="shared" si="1"/>
        <v>12.436592725410357</v>
      </c>
      <c r="F60">
        <v>1794.2746772358207</v>
      </c>
    </row>
    <row r="61" spans="1:6">
      <c r="A61">
        <v>2007</v>
      </c>
      <c r="B61" s="2">
        <v>6636826517</v>
      </c>
      <c r="C61" s="3">
        <f t="shared" si="2"/>
        <v>6.6368265170000003</v>
      </c>
      <c r="D61">
        <v>81.45</v>
      </c>
      <c r="E61">
        <f t="shared" si="1"/>
        <v>12.272431679714494</v>
      </c>
      <c r="F61">
        <v>1820.8352414837527</v>
      </c>
    </row>
    <row r="62" spans="1:6">
      <c r="A62">
        <v>2008</v>
      </c>
      <c r="B62" s="2">
        <v>6715207267</v>
      </c>
      <c r="C62" s="3">
        <f t="shared" si="2"/>
        <v>6.7152072670000003</v>
      </c>
      <c r="D62">
        <v>81.99</v>
      </c>
      <c r="E62">
        <f t="shared" si="1"/>
        <v>12.209600797121604</v>
      </c>
      <c r="F62">
        <v>1834.9854301617704</v>
      </c>
    </row>
    <row r="63" spans="1:6">
      <c r="A63">
        <v>2009</v>
      </c>
      <c r="B63" s="2">
        <v>6792892971</v>
      </c>
      <c r="C63" s="3">
        <f t="shared" si="2"/>
        <v>6.7928929709999997</v>
      </c>
      <c r="D63">
        <v>79.95</v>
      </c>
      <c r="E63">
        <f t="shared" si="1"/>
        <v>11.769654010643178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1"/>
  <sheetViews>
    <sheetView workbookViewId="0">
      <pane xSplit="1" ySplit="12" topLeftCell="B113" activePane="bottomRight" state="frozen"/>
      <selection pane="topRight" activeCell="B1" sqref="B1"/>
      <selection pane="bottomLeft" activeCell="A5" sqref="A5"/>
      <selection pane="bottomRight" activeCell="A9" sqref="A9"/>
    </sheetView>
  </sheetViews>
  <sheetFormatPr defaultRowHeight="12.75"/>
  <cols>
    <col min="1" max="1" width="32.5703125" style="5" customWidth="1"/>
    <col min="2" max="16384" width="9.140625" style="5"/>
  </cols>
  <sheetData>
    <row r="1" spans="1:28">
      <c r="A1" s="18" t="s">
        <v>54</v>
      </c>
    </row>
    <row r="2" spans="1:28">
      <c r="A2" s="17" t="s">
        <v>53</v>
      </c>
    </row>
    <row r="3" spans="1:28">
      <c r="A3" s="17"/>
      <c r="C3" s="5" t="s">
        <v>50</v>
      </c>
    </row>
    <row r="4" spans="1:28">
      <c r="A4" s="5" t="s">
        <v>52</v>
      </c>
    </row>
    <row r="5" spans="1:28">
      <c r="A5" s="5" t="s">
        <v>51</v>
      </c>
    </row>
    <row r="7" spans="1:28">
      <c r="A7" s="16" t="s">
        <v>49</v>
      </c>
    </row>
    <row r="9" spans="1:28" ht="15.75">
      <c r="A9" s="15" t="s">
        <v>48</v>
      </c>
    </row>
    <row r="10" spans="1:28" ht="18.75">
      <c r="A10" s="15" t="s">
        <v>47</v>
      </c>
    </row>
    <row r="12" spans="1:28">
      <c r="A12" s="10" t="s">
        <v>46</v>
      </c>
      <c r="B12" s="10">
        <v>1980</v>
      </c>
      <c r="C12" s="10">
        <v>1981</v>
      </c>
      <c r="D12" s="10">
        <v>1982</v>
      </c>
      <c r="E12" s="10">
        <v>1983</v>
      </c>
      <c r="F12" s="10">
        <v>1984</v>
      </c>
      <c r="G12" s="10">
        <v>1985</v>
      </c>
      <c r="H12" s="10">
        <v>1986</v>
      </c>
      <c r="I12" s="10">
        <v>1987</v>
      </c>
      <c r="J12" s="10">
        <v>1988</v>
      </c>
      <c r="K12" s="10">
        <v>1989</v>
      </c>
      <c r="L12" s="10">
        <v>1990</v>
      </c>
      <c r="M12" s="10">
        <v>1991</v>
      </c>
      <c r="N12" s="10">
        <v>1992</v>
      </c>
      <c r="O12" s="10">
        <v>1993</v>
      </c>
      <c r="P12" s="10">
        <v>1994</v>
      </c>
      <c r="Q12" s="10">
        <v>1995</v>
      </c>
      <c r="R12" s="10">
        <v>1996</v>
      </c>
      <c r="S12" s="10">
        <v>1997</v>
      </c>
      <c r="T12" s="10">
        <v>1998</v>
      </c>
      <c r="U12" s="10">
        <v>1999</v>
      </c>
      <c r="V12" s="10">
        <v>2000</v>
      </c>
      <c r="W12" s="10">
        <v>2001</v>
      </c>
      <c r="X12" s="10">
        <v>2002</v>
      </c>
      <c r="Y12" s="10">
        <v>2003</v>
      </c>
      <c r="Z12" s="10">
        <v>2004</v>
      </c>
      <c r="AA12" s="10">
        <v>2005</v>
      </c>
      <c r="AB12" s="10">
        <v>2006</v>
      </c>
    </row>
    <row r="13" spans="1:28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>
      <c r="A14" s="10" t="s">
        <v>45</v>
      </c>
    </row>
    <row r="15" spans="1:28">
      <c r="A15" s="10" t="s">
        <v>29</v>
      </c>
      <c r="B15" s="9">
        <v>131.01940499131999</v>
      </c>
      <c r="C15" s="9">
        <v>125.9281625042515</v>
      </c>
      <c r="D15" s="9">
        <v>122.65227579951282</v>
      </c>
      <c r="E15" s="9">
        <v>120.84638977364922</v>
      </c>
      <c r="F15" s="9">
        <v>123.14155100258102</v>
      </c>
      <c r="G15" s="9">
        <v>123.05530325093349</v>
      </c>
      <c r="H15" s="9">
        <v>127.20559706025773</v>
      </c>
      <c r="I15" s="9">
        <v>129.61309790153956</v>
      </c>
      <c r="J15" s="9">
        <v>133.59279340582452</v>
      </c>
      <c r="K15" s="9">
        <v>135.37930782154933</v>
      </c>
      <c r="L15" s="9">
        <v>136.43115685333404</v>
      </c>
      <c r="M15" s="9">
        <v>137.55852691486666</v>
      </c>
      <c r="N15" s="9">
        <v>138.1034385237825</v>
      </c>
      <c r="O15" s="9">
        <v>137.88899469223577</v>
      </c>
      <c r="P15" s="9">
        <v>140.37995871313993</v>
      </c>
      <c r="Q15" s="9">
        <v>142.63508072750923</v>
      </c>
      <c r="R15" s="9">
        <v>145.78869049516305</v>
      </c>
      <c r="S15" s="9">
        <v>149.15752237004435</v>
      </c>
      <c r="T15" s="9">
        <v>150.51264072013731</v>
      </c>
      <c r="U15" s="9">
        <v>153.47580173724603</v>
      </c>
      <c r="V15" s="9">
        <v>155.44898932003935</v>
      </c>
      <c r="W15" s="9">
        <v>156.74874354322466</v>
      </c>
      <c r="X15" s="9">
        <v>157.90844191189339</v>
      </c>
      <c r="Y15" s="9">
        <v>161.13851942714828</v>
      </c>
      <c r="Z15" s="9">
        <v>166.69980084024081</v>
      </c>
      <c r="AA15" s="9">
        <v>169.87858615324262</v>
      </c>
      <c r="AB15" s="9">
        <v>171.723233360753</v>
      </c>
    </row>
    <row r="16" spans="1:28">
      <c r="A16" s="5" t="s">
        <v>28</v>
      </c>
      <c r="B16" s="6">
        <v>86.096862000000016</v>
      </c>
      <c r="C16" s="6">
        <v>80.766991000000004</v>
      </c>
      <c r="D16" s="6">
        <v>76.91097400000001</v>
      </c>
      <c r="E16" s="6">
        <v>74.937182000000007</v>
      </c>
      <c r="F16" s="6">
        <v>76.534854715999998</v>
      </c>
      <c r="G16" s="6">
        <v>75.710593456652049</v>
      </c>
      <c r="H16" s="6">
        <v>78.102885925146865</v>
      </c>
      <c r="I16" s="6">
        <v>79.40342283930957</v>
      </c>
      <c r="J16" s="6">
        <v>82.312830793999979</v>
      </c>
      <c r="K16" s="6">
        <v>83.453474550917832</v>
      </c>
      <c r="L16" s="6">
        <v>83.989092237604368</v>
      </c>
      <c r="M16" s="6">
        <v>84.734484000369847</v>
      </c>
      <c r="N16" s="6">
        <v>86.80504910549999</v>
      </c>
      <c r="O16" s="6">
        <v>87.104560099992966</v>
      </c>
      <c r="P16" s="6">
        <v>89.420872977926564</v>
      </c>
      <c r="Q16" s="6">
        <v>90.176099886439474</v>
      </c>
      <c r="R16" s="6">
        <v>92.479554454126401</v>
      </c>
      <c r="S16" s="6">
        <v>93.735894097544119</v>
      </c>
      <c r="T16" s="6">
        <v>94.110085422175558</v>
      </c>
      <c r="U16" s="6">
        <v>95.698858761762025</v>
      </c>
      <c r="V16" s="6">
        <v>95.973232616965205</v>
      </c>
      <c r="W16" s="6">
        <v>95.985251883580233</v>
      </c>
      <c r="X16" s="6">
        <v>95.676341067852874</v>
      </c>
      <c r="Y16" s="6">
        <v>97.197587678485391</v>
      </c>
      <c r="Z16" s="6">
        <v>98.983441658193001</v>
      </c>
      <c r="AA16" s="6">
        <v>99.579685193602003</v>
      </c>
      <c r="AB16" s="6">
        <v>98.853364840115418</v>
      </c>
    </row>
    <row r="17" spans="1:28">
      <c r="A17" s="5" t="s">
        <v>27</v>
      </c>
      <c r="B17" s="6">
        <v>44.922542991319737</v>
      </c>
      <c r="C17" s="6">
        <v>45.161171504251506</v>
      </c>
      <c r="D17" s="6">
        <v>45.741301799512811</v>
      </c>
      <c r="E17" s="6">
        <v>45.909207773649214</v>
      </c>
      <c r="F17" s="6">
        <v>46.60669628658102</v>
      </c>
      <c r="G17" s="6">
        <v>47.344709794281435</v>
      </c>
      <c r="H17" s="6">
        <v>49.102711135110866</v>
      </c>
      <c r="I17" s="6">
        <v>50.209675062229991</v>
      </c>
      <c r="J17" s="6">
        <v>51.27996261182453</v>
      </c>
      <c r="K17" s="6">
        <v>51.925833270631514</v>
      </c>
      <c r="L17" s="6">
        <v>52.442064615729684</v>
      </c>
      <c r="M17" s="6">
        <v>52.824042914496808</v>
      </c>
      <c r="N17" s="6">
        <v>51.298389418282511</v>
      </c>
      <c r="O17" s="6">
        <v>50.784434592242818</v>
      </c>
      <c r="P17" s="6">
        <v>50.959085735213364</v>
      </c>
      <c r="Q17" s="6">
        <v>52.458980841069767</v>
      </c>
      <c r="R17" s="6">
        <v>53.309136041036638</v>
      </c>
      <c r="S17" s="6">
        <v>55.421628272500222</v>
      </c>
      <c r="T17" s="6">
        <v>56.40255529796174</v>
      </c>
      <c r="U17" s="6">
        <v>57.776942975484005</v>
      </c>
      <c r="V17" s="6">
        <v>59.475756703074147</v>
      </c>
      <c r="W17" s="6">
        <v>60.76349165964443</v>
      </c>
      <c r="X17" s="6">
        <v>62.232100844040509</v>
      </c>
      <c r="Y17" s="6">
        <v>63.940931748662884</v>
      </c>
      <c r="Z17" s="6">
        <v>67.716359182047796</v>
      </c>
      <c r="AA17" s="6">
        <v>70.298900959640633</v>
      </c>
      <c r="AB17" s="6">
        <v>72.869868520637468</v>
      </c>
    </row>
    <row r="18" spans="1:28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>
      <c r="A19" s="5" t="s">
        <v>26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>
      <c r="A20" s="5" t="s">
        <v>25</v>
      </c>
      <c r="B20" s="6">
        <v>31.670088000000003</v>
      </c>
      <c r="C20" s="6">
        <v>28.958659999999998</v>
      </c>
      <c r="D20" s="6">
        <v>27.875028000000007</v>
      </c>
      <c r="E20" s="6">
        <v>27.083098999999997</v>
      </c>
      <c r="F20" s="6">
        <v>26.787059259999992</v>
      </c>
      <c r="G20" s="6">
        <v>26.559243985652053</v>
      </c>
      <c r="H20" s="6">
        <v>27.434463471205465</v>
      </c>
      <c r="I20" s="6">
        <v>27.620227910564374</v>
      </c>
      <c r="J20" s="6">
        <v>28.068969929999991</v>
      </c>
      <c r="K20" s="6">
        <v>28.143231522632888</v>
      </c>
      <c r="L20" s="6">
        <v>28.395306598772599</v>
      </c>
      <c r="M20" s="6">
        <v>29.106280355145216</v>
      </c>
      <c r="N20" s="6">
        <v>29.605044871</v>
      </c>
      <c r="O20" s="6">
        <v>29.539584380824657</v>
      </c>
      <c r="P20" s="6">
        <v>29.762679829704105</v>
      </c>
      <c r="Q20" s="6">
        <v>30.405868620495323</v>
      </c>
      <c r="R20" s="6">
        <v>31.041864904919997</v>
      </c>
      <c r="S20" s="6">
        <v>31.260581921083126</v>
      </c>
      <c r="T20" s="6">
        <v>31.902608364900466</v>
      </c>
      <c r="U20" s="6">
        <v>31.697234829257059</v>
      </c>
      <c r="V20" s="6">
        <v>31.445699431477596</v>
      </c>
      <c r="W20" s="6">
        <v>31.733913987960005</v>
      </c>
      <c r="X20" s="6">
        <v>31.626038205564001</v>
      </c>
      <c r="Y20" s="6">
        <v>31.928438866036004</v>
      </c>
      <c r="Z20" s="6">
        <v>32.117333957086394</v>
      </c>
      <c r="AA20" s="6">
        <v>32.341697112845999</v>
      </c>
      <c r="AB20" s="6">
        <v>32.406536280407998</v>
      </c>
    </row>
    <row r="21" spans="1:28">
      <c r="A21" s="5" t="s">
        <v>24</v>
      </c>
      <c r="B21" s="6">
        <v>6.1045879999999997</v>
      </c>
      <c r="C21" s="6">
        <v>6.6619699999999993</v>
      </c>
      <c r="D21" s="6">
        <v>7.038348</v>
      </c>
      <c r="E21" s="6">
        <v>7.4512860000000005</v>
      </c>
      <c r="F21" s="6">
        <v>7.55084</v>
      </c>
      <c r="G21" s="6">
        <v>7.8717050000000004</v>
      </c>
      <c r="H21" s="6">
        <v>8.2434701689517809</v>
      </c>
      <c r="I21" s="6">
        <v>8.4180621274373113</v>
      </c>
      <c r="J21" s="6">
        <v>8.7021945164397199</v>
      </c>
      <c r="K21" s="6">
        <v>9.0461303928668055</v>
      </c>
      <c r="L21" s="6">
        <v>9.5686640402144523</v>
      </c>
      <c r="M21" s="6">
        <v>9.8687059406512425</v>
      </c>
      <c r="N21" s="6">
        <v>10.264103846718262</v>
      </c>
      <c r="O21" s="6">
        <v>10.692246722004077</v>
      </c>
      <c r="P21" s="6">
        <v>11.012472695914006</v>
      </c>
      <c r="Q21" s="6">
        <v>11.184419357426352</v>
      </c>
      <c r="R21" s="6">
        <v>11.407294197781182</v>
      </c>
      <c r="S21" s="6">
        <v>11.982644138396079</v>
      </c>
      <c r="T21" s="6">
        <v>12.049741334779874</v>
      </c>
      <c r="U21" s="6">
        <v>12.233065527027952</v>
      </c>
      <c r="V21" s="6">
        <v>12.708121896217424</v>
      </c>
      <c r="W21" s="6">
        <v>13.402859371161767</v>
      </c>
      <c r="X21" s="6">
        <v>13.958634183843014</v>
      </c>
      <c r="Y21" s="6">
        <v>14.298797960759746</v>
      </c>
      <c r="Z21" s="6">
        <v>15.015952315343442</v>
      </c>
      <c r="AA21" s="6">
        <v>15.838237946605613</v>
      </c>
      <c r="AB21" s="6">
        <v>16.287602105050031</v>
      </c>
    </row>
    <row r="22" spans="1:28">
      <c r="A22" s="8" t="s">
        <v>23</v>
      </c>
      <c r="B22" s="6">
        <v>31.459388000000004</v>
      </c>
      <c r="C22" s="6">
        <v>28.885647999999996</v>
      </c>
      <c r="D22" s="6">
        <v>27.769085000000004</v>
      </c>
      <c r="E22" s="6">
        <v>26.854743999999997</v>
      </c>
      <c r="F22" s="6">
        <v>26.505039028000002</v>
      </c>
      <c r="G22" s="6">
        <v>26.206261449652054</v>
      </c>
      <c r="H22" s="6">
        <v>27.011901614850636</v>
      </c>
      <c r="I22" s="6">
        <v>27.126927810804176</v>
      </c>
      <c r="J22" s="6">
        <v>27.583825646442456</v>
      </c>
      <c r="K22" s="6">
        <v>27.599706431473741</v>
      </c>
      <c r="L22" s="6">
        <v>27.765823542761439</v>
      </c>
      <c r="M22" s="6">
        <v>28.123986308590226</v>
      </c>
      <c r="N22" s="6">
        <v>28.941716592163747</v>
      </c>
      <c r="O22" s="6">
        <v>28.699449292094044</v>
      </c>
      <c r="P22" s="6">
        <v>28.948324792422337</v>
      </c>
      <c r="Q22" s="6">
        <v>29.488434062144574</v>
      </c>
      <c r="R22" s="6">
        <v>30.037198377951103</v>
      </c>
      <c r="S22" s="6">
        <v>30.276406826686252</v>
      </c>
      <c r="T22" s="6">
        <v>30.856733119609977</v>
      </c>
      <c r="U22" s="6">
        <v>30.537141486598546</v>
      </c>
      <c r="V22" s="6">
        <v>30.244050407462169</v>
      </c>
      <c r="W22" s="6">
        <v>30.626779650526061</v>
      </c>
      <c r="X22" s="6">
        <v>30.460620135399985</v>
      </c>
      <c r="Y22" s="6">
        <v>30.729013634514001</v>
      </c>
      <c r="Z22" s="6">
        <v>30.948039718067328</v>
      </c>
      <c r="AA22" s="6">
        <v>31.240464216714948</v>
      </c>
      <c r="AB22" s="6">
        <v>31.237950707506521</v>
      </c>
    </row>
    <row r="23" spans="1:28">
      <c r="A23" s="5" t="s">
        <v>22</v>
      </c>
      <c r="B23" s="6">
        <v>82.670911000000004</v>
      </c>
      <c r="C23" s="6">
        <v>77.193049999999985</v>
      </c>
      <c r="D23" s="6">
        <v>73.267077</v>
      </c>
      <c r="E23" s="6">
        <v>71.543498999999997</v>
      </c>
      <c r="F23" s="6">
        <v>73.068213196000002</v>
      </c>
      <c r="G23" s="6">
        <v>72.094398537652054</v>
      </c>
      <c r="H23" s="6">
        <v>74.376903088146861</v>
      </c>
      <c r="I23" s="6">
        <v>75.536763544309593</v>
      </c>
      <c r="J23" s="6">
        <v>78.40428006499998</v>
      </c>
      <c r="K23" s="6">
        <v>79.314423122917816</v>
      </c>
      <c r="L23" s="6">
        <v>79.876186374604359</v>
      </c>
      <c r="M23" s="6">
        <v>80.519633466369854</v>
      </c>
      <c r="N23" s="6">
        <v>82.530384414499991</v>
      </c>
      <c r="O23" s="6">
        <v>82.854914958992964</v>
      </c>
      <c r="P23" s="6">
        <v>84.932120028926576</v>
      </c>
      <c r="Q23" s="6">
        <v>85.911829303357464</v>
      </c>
      <c r="R23" s="6">
        <v>88.165991817469603</v>
      </c>
      <c r="S23" s="6">
        <v>89.230041270750107</v>
      </c>
      <c r="T23" s="6">
        <v>89.378649341011553</v>
      </c>
      <c r="U23" s="6">
        <v>90.937342568044016</v>
      </c>
      <c r="V23" s="6">
        <v>91.08401814441801</v>
      </c>
      <c r="W23" s="6">
        <v>91.186034177278231</v>
      </c>
      <c r="X23" s="6">
        <v>91.002452147102886</v>
      </c>
      <c r="Y23" s="6">
        <v>92.486770182743399</v>
      </c>
      <c r="Z23" s="6">
        <v>94.122356372289801</v>
      </c>
      <c r="AA23" s="6">
        <v>94.556046312657983</v>
      </c>
      <c r="AB23" s="6">
        <v>93.762866793409415</v>
      </c>
    </row>
    <row r="24" spans="1:28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>
      <c r="A27" s="10" t="s">
        <v>44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>
      <c r="A28" s="10" t="s">
        <v>29</v>
      </c>
      <c r="B28" s="9">
        <v>53.806186187874111</v>
      </c>
      <c r="C28" s="9">
        <v>53.877219747613154</v>
      </c>
      <c r="D28" s="9">
        <v>54.033919944272796</v>
      </c>
      <c r="E28" s="9">
        <v>55.135002898517314</v>
      </c>
      <c r="F28" s="9">
        <v>60.840119616729751</v>
      </c>
      <c r="G28" s="9">
        <v>63.456323443951248</v>
      </c>
      <c r="H28" s="9">
        <v>64.192095565795228</v>
      </c>
      <c r="I28" s="9">
        <v>67.621363099404874</v>
      </c>
      <c r="J28" s="9">
        <v>70.984544371050561</v>
      </c>
      <c r="K28" s="9">
        <v>74.194512499271838</v>
      </c>
      <c r="L28" s="9">
        <v>75.303897554092657</v>
      </c>
      <c r="M28" s="9">
        <v>76.701706465814993</v>
      </c>
      <c r="N28" s="9">
        <v>76.939633158719985</v>
      </c>
      <c r="O28" s="9">
        <v>79.078459978349997</v>
      </c>
      <c r="P28" s="9">
        <v>78.921013468329988</v>
      </c>
      <c r="Q28" s="9">
        <v>81.17496530423</v>
      </c>
      <c r="R28" s="9">
        <v>84.686163325294999</v>
      </c>
      <c r="S28" s="9">
        <v>84.697560058479496</v>
      </c>
      <c r="T28" s="9">
        <v>85.647232141287489</v>
      </c>
      <c r="U28" s="9">
        <v>87.933772827187994</v>
      </c>
      <c r="V28" s="9">
        <v>91.007106719844998</v>
      </c>
      <c r="W28" s="9">
        <v>92.407007603109491</v>
      </c>
      <c r="X28" s="9">
        <v>95.729017189209998</v>
      </c>
      <c r="Y28" s="9">
        <v>99.131995400044985</v>
      </c>
      <c r="Z28" s="9">
        <v>103.265989668125</v>
      </c>
      <c r="AA28" s="9">
        <v>107.04822376049999</v>
      </c>
      <c r="AB28" s="9">
        <v>107.99824626561187</v>
      </c>
    </row>
    <row r="29" spans="1:28">
      <c r="A29" s="5" t="s">
        <v>28</v>
      </c>
      <c r="B29" s="6">
        <v>33.317187080554994</v>
      </c>
      <c r="C29" s="6">
        <v>32.770157247779998</v>
      </c>
      <c r="D29" s="6">
        <v>31.458329289274999</v>
      </c>
      <c r="E29" s="6">
        <v>30.599102029805</v>
      </c>
      <c r="F29" s="6">
        <v>32.908631473794998</v>
      </c>
      <c r="G29" s="6">
        <v>32.916945146100005</v>
      </c>
      <c r="H29" s="6">
        <v>31.981395213294999</v>
      </c>
      <c r="I29" s="6">
        <v>33.687676207590002</v>
      </c>
      <c r="J29" s="6">
        <v>34.709360502029995</v>
      </c>
      <c r="K29" s="6">
        <v>36.575356687885005</v>
      </c>
      <c r="L29" s="6">
        <v>37.326906912209999</v>
      </c>
      <c r="M29" s="6">
        <v>38.857834397514999</v>
      </c>
      <c r="N29" s="6">
        <v>39.670493063629998</v>
      </c>
      <c r="O29" s="6">
        <v>41.043340503949992</v>
      </c>
      <c r="P29" s="6">
        <v>42.115230230929996</v>
      </c>
      <c r="Q29" s="6">
        <v>44.611077509829997</v>
      </c>
      <c r="R29" s="6">
        <v>46.613304746215</v>
      </c>
      <c r="S29" s="6">
        <v>46.79953102012999</v>
      </c>
      <c r="T29" s="6">
        <v>47.018852788549999</v>
      </c>
      <c r="U29" s="6">
        <v>48.513954917650004</v>
      </c>
      <c r="V29" s="6">
        <v>50.140261283320001</v>
      </c>
      <c r="W29" s="6">
        <v>49.852643356589994</v>
      </c>
      <c r="X29" s="6">
        <v>51.448460520810002</v>
      </c>
      <c r="Y29" s="6">
        <v>52.194817214934993</v>
      </c>
      <c r="Z29" s="6">
        <v>53.224813885019998</v>
      </c>
      <c r="AA29" s="6">
        <v>53.608967278164997</v>
      </c>
      <c r="AB29" s="6">
        <v>53.814305580019997</v>
      </c>
    </row>
    <row r="30" spans="1:28">
      <c r="A30" s="5" t="s">
        <v>27</v>
      </c>
      <c r="B30" s="6">
        <v>20.488999107319117</v>
      </c>
      <c r="C30" s="6">
        <v>21.107062499833152</v>
      </c>
      <c r="D30" s="6">
        <v>22.575590654997793</v>
      </c>
      <c r="E30" s="6">
        <v>24.535900868712314</v>
      </c>
      <c r="F30" s="6">
        <v>27.931488142934757</v>
      </c>
      <c r="G30" s="6">
        <v>30.539378297851243</v>
      </c>
      <c r="H30" s="6">
        <v>32.210700352500233</v>
      </c>
      <c r="I30" s="6">
        <v>33.933686891814865</v>
      </c>
      <c r="J30" s="6">
        <v>36.275183869020566</v>
      </c>
      <c r="K30" s="6">
        <v>37.61915581138684</v>
      </c>
      <c r="L30" s="6">
        <v>37.976990641882658</v>
      </c>
      <c r="M30" s="6">
        <v>37.843872068300001</v>
      </c>
      <c r="N30" s="6">
        <v>37.269140095089988</v>
      </c>
      <c r="O30" s="6">
        <v>38.035119474400005</v>
      </c>
      <c r="P30" s="6">
        <v>36.8057832374</v>
      </c>
      <c r="Q30" s="6">
        <v>36.563887794399996</v>
      </c>
      <c r="R30" s="6">
        <v>38.072858579079998</v>
      </c>
      <c r="S30" s="6">
        <v>37.898029038349499</v>
      </c>
      <c r="T30" s="6">
        <v>38.62837935273749</v>
      </c>
      <c r="U30" s="6">
        <v>39.41981790953799</v>
      </c>
      <c r="V30" s="6">
        <v>40.866845436524997</v>
      </c>
      <c r="W30" s="6">
        <v>42.554364246519491</v>
      </c>
      <c r="X30" s="6">
        <v>44.280556668399988</v>
      </c>
      <c r="Y30" s="6">
        <v>46.93717818511</v>
      </c>
      <c r="Z30" s="6">
        <v>50.041175783104997</v>
      </c>
      <c r="AA30" s="6">
        <v>53.439256482334997</v>
      </c>
      <c r="AB30" s="6">
        <v>54.183940685591871</v>
      </c>
    </row>
    <row r="31" spans="1:28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>
      <c r="A32" s="5" t="s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>
      <c r="A33" s="5" t="s">
        <v>25</v>
      </c>
      <c r="B33" s="6">
        <v>8.9813950670750007</v>
      </c>
      <c r="C33" s="6">
        <v>8.8257912580449993</v>
      </c>
      <c r="D33" s="6">
        <v>8.7003366718699997</v>
      </c>
      <c r="E33" s="6">
        <v>8.8974704365449995</v>
      </c>
      <c r="F33" s="6">
        <v>9.4565053605750009</v>
      </c>
      <c r="G33" s="6">
        <v>9.8015495592899988</v>
      </c>
      <c r="H33" s="6">
        <v>10.037648795990002</v>
      </c>
      <c r="I33" s="6">
        <v>10.557906883290002</v>
      </c>
      <c r="J33" s="6">
        <v>10.388543252704999</v>
      </c>
      <c r="K33" s="6">
        <v>10.90617448866</v>
      </c>
      <c r="L33" s="6">
        <v>11.17866073776</v>
      </c>
      <c r="M33" s="6">
        <v>12.066176625340002</v>
      </c>
      <c r="N33" s="6">
        <v>11.906776927225001</v>
      </c>
      <c r="O33" s="6">
        <v>12.550172828665001</v>
      </c>
      <c r="P33" s="6">
        <v>12.74184374483</v>
      </c>
      <c r="Q33" s="6">
        <v>13.988511538479997</v>
      </c>
      <c r="R33" s="6">
        <v>15.18936283137</v>
      </c>
      <c r="S33" s="6">
        <v>15.04610004709</v>
      </c>
      <c r="T33" s="6">
        <v>15.580234548620002</v>
      </c>
      <c r="U33" s="6">
        <v>16.381967155995</v>
      </c>
      <c r="V33" s="6">
        <v>16.85916430716</v>
      </c>
      <c r="W33" s="6">
        <v>17.342585126720003</v>
      </c>
      <c r="X33" s="6">
        <v>17.607506037730001</v>
      </c>
      <c r="Y33" s="6">
        <v>18.644099640005003</v>
      </c>
      <c r="Z33" s="6">
        <v>19.442049975565002</v>
      </c>
      <c r="AA33" s="6">
        <v>19.841688606249999</v>
      </c>
      <c r="AB33" s="6">
        <v>19.734359046360002</v>
      </c>
    </row>
    <row r="34" spans="1:28">
      <c r="A34" s="5" t="s">
        <v>24</v>
      </c>
      <c r="B34" s="6">
        <v>2.8322441616178153</v>
      </c>
      <c r="C34" s="6">
        <v>2.7390674524236918</v>
      </c>
      <c r="D34" s="6">
        <v>2.8457594179104477</v>
      </c>
      <c r="E34" s="6">
        <v>3.2979843092783505</v>
      </c>
      <c r="F34" s="6">
        <v>3.972119388817112</v>
      </c>
      <c r="G34" s="6">
        <v>4.4196795578512402</v>
      </c>
      <c r="H34" s="6">
        <v>4.6935290925002269</v>
      </c>
      <c r="I34" s="6">
        <v>5.2133349108713096</v>
      </c>
      <c r="J34" s="6">
        <v>5.6391044970211617</v>
      </c>
      <c r="K34" s="6">
        <v>6.0797692632860558</v>
      </c>
      <c r="L34" s="6">
        <v>6.0002397848710203</v>
      </c>
      <c r="M34" s="6">
        <v>6.1263977450000002</v>
      </c>
      <c r="N34" s="6">
        <v>6.6561158620700001</v>
      </c>
      <c r="O34" s="6">
        <v>7.0049911422000006</v>
      </c>
      <c r="P34" s="6">
        <v>7.50197571</v>
      </c>
      <c r="Q34" s="6">
        <v>7.9628677999999997</v>
      </c>
      <c r="R34" s="6">
        <v>8.6303789351499987</v>
      </c>
      <c r="S34" s="6">
        <v>9.1545397037500003</v>
      </c>
      <c r="T34" s="6">
        <v>9.4425970957499992</v>
      </c>
      <c r="U34" s="6">
        <v>9.7322277709999998</v>
      </c>
      <c r="V34" s="6">
        <v>9.9870399751499992</v>
      </c>
      <c r="W34" s="6">
        <v>10.5163740381</v>
      </c>
      <c r="X34" s="6">
        <v>10.996640733750001</v>
      </c>
      <c r="Y34" s="6">
        <v>11.2188713189</v>
      </c>
      <c r="Z34" s="6">
        <v>12.022482860849998</v>
      </c>
      <c r="AA34" s="6">
        <v>13.4099283395</v>
      </c>
      <c r="AB34" s="6">
        <v>13.282326415749999</v>
      </c>
    </row>
    <row r="35" spans="1:28">
      <c r="A35" s="8" t="s">
        <v>23</v>
      </c>
      <c r="B35" s="6">
        <v>10.413749171400001</v>
      </c>
      <c r="C35" s="6">
        <v>10.259818385545</v>
      </c>
      <c r="D35" s="6">
        <v>10.29369451244</v>
      </c>
      <c r="E35" s="6">
        <v>10.518162254655</v>
      </c>
      <c r="F35" s="6">
        <v>11.021045647520001</v>
      </c>
      <c r="G35" s="6">
        <v>11.327832110595001</v>
      </c>
      <c r="H35" s="6">
        <v>11.591068889000001</v>
      </c>
      <c r="I35" s="6">
        <v>12.11869190761</v>
      </c>
      <c r="J35" s="6">
        <v>11.811966064909999</v>
      </c>
      <c r="K35" s="6">
        <v>12.333744896975</v>
      </c>
      <c r="L35" s="6">
        <v>12.470042850000002</v>
      </c>
      <c r="M35" s="6">
        <v>12.994125560000001</v>
      </c>
      <c r="N35" s="6">
        <v>12.914811131145001</v>
      </c>
      <c r="O35" s="6">
        <v>13.417766948490002</v>
      </c>
      <c r="P35" s="6">
        <v>13.527410363585</v>
      </c>
      <c r="Q35" s="6">
        <v>14.83061060144</v>
      </c>
      <c r="R35" s="6">
        <v>15.97825457009</v>
      </c>
      <c r="S35" s="6">
        <v>15.661334457299999</v>
      </c>
      <c r="T35" s="6">
        <v>15.981045743250002</v>
      </c>
      <c r="U35" s="6">
        <v>16.575250035644999</v>
      </c>
      <c r="V35" s="6">
        <v>17.066514069499998</v>
      </c>
      <c r="W35" s="6">
        <v>17.60302915518</v>
      </c>
      <c r="X35" s="6">
        <v>17.70902055909</v>
      </c>
      <c r="Y35" s="6">
        <v>18.587906800470002</v>
      </c>
      <c r="Z35" s="6">
        <v>19.268217467835001</v>
      </c>
      <c r="AA35" s="6">
        <v>19.602310328440002</v>
      </c>
      <c r="AB35" s="6">
        <v>19.355319090134998</v>
      </c>
    </row>
    <row r="36" spans="1:28">
      <c r="A36" s="5" t="s">
        <v>22</v>
      </c>
      <c r="B36" s="6">
        <v>32.100369732479997</v>
      </c>
      <c r="C36" s="6">
        <v>31.497388367564998</v>
      </c>
      <c r="D36" s="6">
        <v>30.112019499554997</v>
      </c>
      <c r="E36" s="6">
        <v>29.244262678764997</v>
      </c>
      <c r="F36" s="6">
        <v>31.536093304204996</v>
      </c>
      <c r="G36" s="6">
        <v>31.4949344049</v>
      </c>
      <c r="H36" s="6">
        <v>30.645969012164997</v>
      </c>
      <c r="I36" s="6">
        <v>32.32492573151</v>
      </c>
      <c r="J36" s="6">
        <v>33.331961505210003</v>
      </c>
      <c r="K36" s="6">
        <v>35.233289077225002</v>
      </c>
      <c r="L36" s="6">
        <v>35.91807591221</v>
      </c>
      <c r="M36" s="6">
        <v>37.449226397514998</v>
      </c>
      <c r="N36" s="6">
        <v>38.26408032226</v>
      </c>
      <c r="O36" s="6">
        <v>39.599660478749996</v>
      </c>
      <c r="P36" s="6">
        <v>40.607296894019996</v>
      </c>
      <c r="Q36" s="6">
        <v>43.065524021610003</v>
      </c>
      <c r="R36" s="6">
        <v>44.949799581774997</v>
      </c>
      <c r="S36" s="6">
        <v>45.107419257774993</v>
      </c>
      <c r="T36" s="6">
        <v>45.225252390729999</v>
      </c>
      <c r="U36" s="6">
        <v>46.768824639850003</v>
      </c>
      <c r="V36" s="6">
        <v>48.228881405220001</v>
      </c>
      <c r="W36" s="6">
        <v>47.910331811604991</v>
      </c>
      <c r="X36" s="6">
        <v>49.386744864284999</v>
      </c>
      <c r="Y36" s="6">
        <v>49.956558836319999</v>
      </c>
      <c r="Z36" s="6">
        <v>50.874145283410002</v>
      </c>
      <c r="AA36" s="6">
        <v>51.175246660619997</v>
      </c>
      <c r="AB36" s="6">
        <v>50.919801199174998</v>
      </c>
    </row>
    <row r="37" spans="1:28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>
      <c r="A40" s="10" t="s">
        <v>43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>
      <c r="A41" s="10" t="s">
        <v>29</v>
      </c>
      <c r="B41" s="9">
        <v>70.002452642777655</v>
      </c>
      <c r="C41" s="9">
        <v>71.388951184299628</v>
      </c>
      <c r="D41" s="9">
        <v>72.626852533354381</v>
      </c>
      <c r="E41" s="9">
        <v>74.556909855158722</v>
      </c>
      <c r="F41" s="9">
        <v>78.929632396280368</v>
      </c>
      <c r="G41" s="9">
        <v>82.430862644125824</v>
      </c>
      <c r="H41" s="9">
        <v>83.765734628367227</v>
      </c>
      <c r="I41" s="9">
        <v>86.36979278450238</v>
      </c>
      <c r="J41" s="9">
        <v>88.907096144318643</v>
      </c>
      <c r="K41" s="9">
        <v>89.067074408142773</v>
      </c>
      <c r="L41" s="9">
        <v>89.230034094793353</v>
      </c>
      <c r="M41" s="9">
        <v>86.077984150436961</v>
      </c>
      <c r="N41" s="9">
        <v>85.474047927695693</v>
      </c>
      <c r="O41" s="9">
        <v>86.68586894118269</v>
      </c>
      <c r="P41" s="9">
        <v>87.52926934816881</v>
      </c>
      <c r="Q41" s="9">
        <v>88.491831421523884</v>
      </c>
      <c r="R41" s="9">
        <v>90.151189442206714</v>
      </c>
      <c r="S41" s="9">
        <v>92.600273176511763</v>
      </c>
      <c r="T41" s="9">
        <v>90.884797423928234</v>
      </c>
      <c r="U41" s="9">
        <v>91.763434026429479</v>
      </c>
      <c r="V41" s="9">
        <v>93.622932745932289</v>
      </c>
      <c r="W41" s="9">
        <v>94.854779167151946</v>
      </c>
      <c r="X41" s="9">
        <v>98.177622222814492</v>
      </c>
      <c r="Y41" s="9">
        <v>106.67721977861174</v>
      </c>
      <c r="Z41" s="9">
        <v>115.55132989375085</v>
      </c>
      <c r="AA41" s="9">
        <v>121.73636800560445</v>
      </c>
      <c r="AB41" s="9">
        <v>127.5476349843631</v>
      </c>
    </row>
    <row r="42" spans="1:28">
      <c r="A42" s="5" t="s">
        <v>28</v>
      </c>
      <c r="B42" s="6">
        <v>38.448459810408281</v>
      </c>
      <c r="C42" s="6">
        <v>39.015234077578548</v>
      </c>
      <c r="D42" s="6">
        <v>38.512486158452234</v>
      </c>
      <c r="E42" s="6">
        <v>39.116047857479813</v>
      </c>
      <c r="F42" s="6">
        <v>40.94519709629067</v>
      </c>
      <c r="G42" s="6">
        <v>42.626608747999718</v>
      </c>
      <c r="H42" s="6">
        <v>42.191885340402287</v>
      </c>
      <c r="I42" s="6">
        <v>43.327041531796667</v>
      </c>
      <c r="J42" s="6">
        <v>43.932988125421033</v>
      </c>
      <c r="K42" s="6">
        <v>44.435068189359285</v>
      </c>
      <c r="L42" s="6">
        <v>43.50578068676559</v>
      </c>
      <c r="M42" s="6">
        <v>42.259846091909267</v>
      </c>
      <c r="N42" s="6">
        <v>40.890016911424489</v>
      </c>
      <c r="O42" s="6">
        <v>41.552138425801296</v>
      </c>
      <c r="P42" s="6">
        <v>41.250687513539532</v>
      </c>
      <c r="Q42" s="6">
        <v>41.018081819093304</v>
      </c>
      <c r="R42" s="6">
        <v>42.487004735365595</v>
      </c>
      <c r="S42" s="6">
        <v>43.770633404319845</v>
      </c>
      <c r="T42" s="6">
        <v>43.377529603709256</v>
      </c>
      <c r="U42" s="6">
        <v>43.47425743648872</v>
      </c>
      <c r="V42" s="6">
        <v>45.345017805832306</v>
      </c>
      <c r="W42" s="6">
        <v>44.616676514889505</v>
      </c>
      <c r="X42" s="6">
        <v>44.949260154766947</v>
      </c>
      <c r="Y42" s="6">
        <v>46.046268640168698</v>
      </c>
      <c r="Z42" s="6">
        <v>46.715120701511502</v>
      </c>
      <c r="AA42" s="6">
        <v>46.992536557865115</v>
      </c>
      <c r="AB42" s="6">
        <v>46.973000240091608</v>
      </c>
    </row>
    <row r="43" spans="1:28">
      <c r="A43" s="5" t="s">
        <v>27</v>
      </c>
      <c r="B43" s="6">
        <v>31.553992832369371</v>
      </c>
      <c r="C43" s="6">
        <v>32.373717106721088</v>
      </c>
      <c r="D43" s="6">
        <v>34.114366374902147</v>
      </c>
      <c r="E43" s="6">
        <v>35.440861997678908</v>
      </c>
      <c r="F43" s="6">
        <v>37.984435299989691</v>
      </c>
      <c r="G43" s="6">
        <v>39.804253896126099</v>
      </c>
      <c r="H43" s="6">
        <v>41.573849287964947</v>
      </c>
      <c r="I43" s="6">
        <v>43.04275125270572</v>
      </c>
      <c r="J43" s="6">
        <v>44.97410801889761</v>
      </c>
      <c r="K43" s="6">
        <v>44.632006218783488</v>
      </c>
      <c r="L43" s="6">
        <v>45.724253408027757</v>
      </c>
      <c r="M43" s="6">
        <v>43.818138058527694</v>
      </c>
      <c r="N43" s="6">
        <v>44.584031016271204</v>
      </c>
      <c r="O43" s="6">
        <v>45.133730515381387</v>
      </c>
      <c r="P43" s="6">
        <v>46.278581834629286</v>
      </c>
      <c r="Q43" s="6">
        <v>47.47374960243058</v>
      </c>
      <c r="R43" s="6">
        <v>47.66418470684112</v>
      </c>
      <c r="S43" s="6">
        <v>48.829639772191925</v>
      </c>
      <c r="T43" s="6">
        <v>47.507267820218978</v>
      </c>
      <c r="U43" s="6">
        <v>48.289176589940759</v>
      </c>
      <c r="V43" s="6">
        <v>48.277914940099983</v>
      </c>
      <c r="W43" s="6">
        <v>50.238102652262441</v>
      </c>
      <c r="X43" s="6">
        <v>53.228362068047545</v>
      </c>
      <c r="Y43" s="6">
        <v>60.630951138443052</v>
      </c>
      <c r="Z43" s="6">
        <v>68.836209192239338</v>
      </c>
      <c r="AA43" s="6">
        <v>74.743831447739325</v>
      </c>
      <c r="AB43" s="6">
        <v>80.574634744271492</v>
      </c>
    </row>
    <row r="44" spans="1:28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>
      <c r="A45" s="5" t="s">
        <v>26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>
      <c r="A46" s="5" t="s">
        <v>25</v>
      </c>
      <c r="B46" s="6">
        <v>18.240589823218379</v>
      </c>
      <c r="C46" s="6">
        <v>18.038587210622968</v>
      </c>
      <c r="D46" s="6">
        <v>18.042233285883054</v>
      </c>
      <c r="E46" s="6">
        <v>18.048119948975422</v>
      </c>
      <c r="F46" s="6">
        <v>18.116123400515502</v>
      </c>
      <c r="G46" s="6">
        <v>19.060975551753927</v>
      </c>
      <c r="H46" s="6">
        <v>19.083804882776025</v>
      </c>
      <c r="I46" s="6">
        <v>19.189340226079114</v>
      </c>
      <c r="J46" s="6">
        <v>18.436769310248977</v>
      </c>
      <c r="K46" s="6">
        <v>18.684048889448739</v>
      </c>
      <c r="L46" s="6">
        <v>17.705829437032815</v>
      </c>
      <c r="M46" s="6">
        <v>16.64665542262961</v>
      </c>
      <c r="N46" s="6">
        <v>15.128434543593</v>
      </c>
      <c r="O46" s="6">
        <v>14.943441424349725</v>
      </c>
      <c r="P46" s="6">
        <v>14.303159462191031</v>
      </c>
      <c r="Q46" s="6">
        <v>13.690856520801974</v>
      </c>
      <c r="R46" s="6">
        <v>14.001175836346096</v>
      </c>
      <c r="S46" s="6">
        <v>13.891535081419029</v>
      </c>
      <c r="T46" s="6">
        <v>13.325992477796966</v>
      </c>
      <c r="U46" s="6">
        <v>12.913925603210687</v>
      </c>
      <c r="V46" s="6">
        <v>13.1959431035876</v>
      </c>
      <c r="W46" s="6">
        <v>13.01826590881776</v>
      </c>
      <c r="X46" s="6">
        <v>12.845707694304522</v>
      </c>
      <c r="Y46" s="6">
        <v>13.274306728589584</v>
      </c>
      <c r="Z46" s="6">
        <v>13.187885981242518</v>
      </c>
      <c r="AA46" s="6">
        <v>12.945885141755864</v>
      </c>
      <c r="AB46" s="6">
        <v>13.188682566065074</v>
      </c>
    </row>
    <row r="47" spans="1:28">
      <c r="A47" s="5" t="s">
        <v>24</v>
      </c>
      <c r="B47" s="6">
        <v>7.3142936879336637E-2</v>
      </c>
      <c r="C47" s="6">
        <v>7.1299550521519955E-2</v>
      </c>
      <c r="D47" s="6">
        <v>7.6317824738446283E-2</v>
      </c>
      <c r="E47" s="6">
        <v>8.8528671195623132E-2</v>
      </c>
      <c r="F47" s="6">
        <v>0.11701783216802482</v>
      </c>
      <c r="G47" s="6">
        <v>0.12219668349785888</v>
      </c>
      <c r="H47" s="6">
        <v>0.16990990932717454</v>
      </c>
      <c r="I47" s="6">
        <v>0.17923762788327449</v>
      </c>
      <c r="J47" s="6">
        <v>0.19605544948013312</v>
      </c>
      <c r="K47" s="6">
        <v>0.23744908712635898</v>
      </c>
      <c r="L47" s="6">
        <v>0.24625751523366762</v>
      </c>
      <c r="M47" s="6">
        <v>0.22442720537937103</v>
      </c>
      <c r="N47" s="6">
        <v>0.25034992737586953</v>
      </c>
      <c r="O47" s="6">
        <v>0.35453064739352391</v>
      </c>
      <c r="P47" s="6">
        <v>0.41679682987268191</v>
      </c>
      <c r="Q47" s="6">
        <v>0.36215164130358524</v>
      </c>
      <c r="R47" s="6">
        <v>0.46341697747162119</v>
      </c>
      <c r="S47" s="6">
        <v>0.40776162599527399</v>
      </c>
      <c r="T47" s="6">
        <v>0.52182367469609359</v>
      </c>
      <c r="U47" s="6">
        <v>0.57227296385280013</v>
      </c>
      <c r="V47" s="6">
        <v>0.59647513981440015</v>
      </c>
      <c r="W47" s="6">
        <v>0.76690138183680001</v>
      </c>
      <c r="X47" s="6">
        <v>0.8241517675776</v>
      </c>
      <c r="Y47" s="6">
        <v>0.72220888400639971</v>
      </c>
      <c r="Z47" s="6">
        <v>0.75676802207999982</v>
      </c>
      <c r="AA47" s="6">
        <v>0.66571947456000002</v>
      </c>
      <c r="AB47" s="6">
        <v>0.6224766172799997</v>
      </c>
    </row>
    <row r="48" spans="1:28">
      <c r="A48" s="8" t="s">
        <v>23</v>
      </c>
      <c r="B48" s="6">
        <v>18.790668052392697</v>
      </c>
      <c r="C48" s="6">
        <v>18.649273342447234</v>
      </c>
      <c r="D48" s="6">
        <v>18.628255339345579</v>
      </c>
      <c r="E48" s="6">
        <v>18.691319043871456</v>
      </c>
      <c r="F48" s="6">
        <v>18.713459068347412</v>
      </c>
      <c r="G48" s="6">
        <v>19.606470182810568</v>
      </c>
      <c r="H48" s="6">
        <v>19.536580810103267</v>
      </c>
      <c r="I48" s="6">
        <v>19.725171552100623</v>
      </c>
      <c r="J48" s="6">
        <v>19.048737920510494</v>
      </c>
      <c r="K48" s="6">
        <v>19.193482994532893</v>
      </c>
      <c r="L48" s="6">
        <v>17.89102002388406</v>
      </c>
      <c r="M48" s="6">
        <v>16.579664328818151</v>
      </c>
      <c r="N48" s="6">
        <v>15.458175913866702</v>
      </c>
      <c r="O48" s="6">
        <v>15.147286334983686</v>
      </c>
      <c r="P48" s="6">
        <v>14.493167803381089</v>
      </c>
      <c r="Q48" s="6">
        <v>13.852413710541837</v>
      </c>
      <c r="R48" s="6">
        <v>14.151844542191776</v>
      </c>
      <c r="S48" s="6">
        <v>13.884163924144953</v>
      </c>
      <c r="T48" s="6">
        <v>13.190379282250351</v>
      </c>
      <c r="U48" s="6">
        <v>12.773726806877866</v>
      </c>
      <c r="V48" s="6">
        <v>12.948229787603687</v>
      </c>
      <c r="W48" s="6">
        <v>12.993414351990889</v>
      </c>
      <c r="X48" s="6">
        <v>12.800126353675795</v>
      </c>
      <c r="Y48" s="6">
        <v>13.244664144423391</v>
      </c>
      <c r="Z48" s="6">
        <v>13.117436710805251</v>
      </c>
      <c r="AA48" s="6">
        <v>12.731650572228473</v>
      </c>
      <c r="AB48" s="6">
        <v>12.990495132825634</v>
      </c>
    </row>
    <row r="49" spans="1:28">
      <c r="A49" s="5" t="s">
        <v>22</v>
      </c>
      <c r="B49" s="6">
        <v>34.492588184740242</v>
      </c>
      <c r="C49" s="6">
        <v>35.443849497604013</v>
      </c>
      <c r="D49" s="6">
        <v>34.840396460174588</v>
      </c>
      <c r="E49" s="6">
        <v>35.439385969542137</v>
      </c>
      <c r="F49" s="6">
        <v>37.096363466466777</v>
      </c>
      <c r="G49" s="6">
        <v>38.629366540781746</v>
      </c>
      <c r="H49" s="6">
        <v>38.159868318287543</v>
      </c>
      <c r="I49" s="6">
        <v>39.156359024853721</v>
      </c>
      <c r="J49" s="6">
        <v>39.888733331268739</v>
      </c>
      <c r="K49" s="6">
        <v>40.561503662269423</v>
      </c>
      <c r="L49" s="6">
        <v>40.378998992977365</v>
      </c>
      <c r="M49" s="6">
        <v>39.149654842771497</v>
      </c>
      <c r="N49" s="6">
        <v>37.815159355967346</v>
      </c>
      <c r="O49" s="6">
        <v>38.367100013416682</v>
      </c>
      <c r="P49" s="6">
        <v>38.253426350707166</v>
      </c>
      <c r="Q49" s="6">
        <v>38.156187726089605</v>
      </c>
      <c r="R49" s="6">
        <v>39.279170921064775</v>
      </c>
      <c r="S49" s="6">
        <v>40.667903951921311</v>
      </c>
      <c r="T49" s="6">
        <v>40.529020430968579</v>
      </c>
      <c r="U49" s="6">
        <v>40.48583108105457</v>
      </c>
      <c r="V49" s="6">
        <v>42.70447496439963</v>
      </c>
      <c r="W49" s="6">
        <v>42.106370276961869</v>
      </c>
      <c r="X49" s="6">
        <v>42.424292711527052</v>
      </c>
      <c r="Y49" s="6">
        <v>43.382128651378459</v>
      </c>
      <c r="Z49" s="6">
        <v>44.143630341594701</v>
      </c>
      <c r="AA49" s="6">
        <v>44.414930718530719</v>
      </c>
      <c r="AB49" s="6">
        <v>44.265016387150816</v>
      </c>
    </row>
    <row r="50" spans="1:28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>
      <c r="A53" s="10" t="s">
        <v>42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>
      <c r="A54" s="10" t="s">
        <v>29</v>
      </c>
      <c r="B54" s="9">
        <v>17.897284489879642</v>
      </c>
      <c r="C54" s="9">
        <v>18.258914431532109</v>
      </c>
      <c r="D54" s="9">
        <v>18.714759297706088</v>
      </c>
      <c r="E54" s="9">
        <v>19.693146634833528</v>
      </c>
      <c r="F54" s="9">
        <v>20.189847075119992</v>
      </c>
      <c r="G54" s="9">
        <v>20.422991990439996</v>
      </c>
      <c r="H54" s="9">
        <v>20.890968614190001</v>
      </c>
      <c r="I54" s="9">
        <v>20.899431757632001</v>
      </c>
      <c r="J54" s="9">
        <v>21.483767371891993</v>
      </c>
      <c r="K54" s="9">
        <v>21.532429335936001</v>
      </c>
      <c r="L54" s="9">
        <v>22.353088994852001</v>
      </c>
      <c r="M54" s="9">
        <v>22.834784220431992</v>
      </c>
      <c r="N54" s="9">
        <v>22.712605080251997</v>
      </c>
      <c r="O54" s="9">
        <v>23.938698307797004</v>
      </c>
      <c r="P54" s="9">
        <v>24.151341672360008</v>
      </c>
      <c r="Q54" s="9">
        <v>25.339595547415996</v>
      </c>
      <c r="R54" s="9">
        <v>25.791903407160003</v>
      </c>
      <c r="S54" s="9">
        <v>26.067171823679004</v>
      </c>
      <c r="T54" s="9">
        <v>26.047113035327996</v>
      </c>
      <c r="U54" s="9">
        <v>26.547876049721999</v>
      </c>
      <c r="V54" s="9">
        <v>26.777849330191003</v>
      </c>
      <c r="W54" s="9">
        <v>26.561104825526989</v>
      </c>
      <c r="X54" s="9">
        <v>26.526881583974994</v>
      </c>
      <c r="Y54" s="9">
        <v>26.792824579444009</v>
      </c>
      <c r="Z54" s="9">
        <v>27.891036507944285</v>
      </c>
      <c r="AA54" s="9">
        <v>28.975132209998705</v>
      </c>
      <c r="AB54" s="9">
        <v>29.727867716474208</v>
      </c>
    </row>
    <row r="55" spans="1:28">
      <c r="A55" s="5" t="s">
        <v>28</v>
      </c>
      <c r="B55" s="6">
        <v>11.21634405394904</v>
      </c>
      <c r="C55" s="6">
        <v>11.436406869500029</v>
      </c>
      <c r="D55" s="6">
        <v>11.739669690491379</v>
      </c>
      <c r="E55" s="6">
        <v>12.331090618218727</v>
      </c>
      <c r="F55" s="6">
        <v>12.275972115119995</v>
      </c>
      <c r="G55" s="6">
        <v>12.166466715439999</v>
      </c>
      <c r="H55" s="6">
        <v>12.082713386190001</v>
      </c>
      <c r="I55" s="6">
        <v>11.935122118632</v>
      </c>
      <c r="J55" s="6">
        <v>12.061971407892001</v>
      </c>
      <c r="K55" s="6">
        <v>11.864771543936</v>
      </c>
      <c r="L55" s="6">
        <v>12.269248415592003</v>
      </c>
      <c r="M55" s="6">
        <v>12.429340828431997</v>
      </c>
      <c r="N55" s="6">
        <v>12.192960546251999</v>
      </c>
      <c r="O55" s="6">
        <v>12.887604221166999</v>
      </c>
      <c r="P55" s="6">
        <v>12.417603476360002</v>
      </c>
      <c r="Q55" s="6">
        <v>13.300758339415998</v>
      </c>
      <c r="R55" s="6">
        <v>13.704942829159998</v>
      </c>
      <c r="S55" s="6">
        <v>13.800616338579001</v>
      </c>
      <c r="T55" s="6">
        <v>13.428284645358</v>
      </c>
      <c r="U55" s="6">
        <v>13.633044451522002</v>
      </c>
      <c r="V55" s="6">
        <v>13.569482319190998</v>
      </c>
      <c r="W55" s="6">
        <v>12.747626237984992</v>
      </c>
      <c r="X55" s="6">
        <v>12.739941207936003</v>
      </c>
      <c r="Y55" s="6">
        <v>12.558540348200001</v>
      </c>
      <c r="Z55" s="6">
        <v>12.599481090775999</v>
      </c>
      <c r="AA55" s="6">
        <v>12.570778189460702</v>
      </c>
      <c r="AB55" s="6">
        <v>12.635857902304002</v>
      </c>
    </row>
    <row r="56" spans="1:28">
      <c r="A56" s="5" t="s">
        <v>27</v>
      </c>
      <c r="B56" s="6">
        <v>6.6809404359306006</v>
      </c>
      <c r="C56" s="6">
        <v>6.8225075620320803</v>
      </c>
      <c r="D56" s="6">
        <v>6.9750896072147102</v>
      </c>
      <c r="E56" s="6">
        <v>7.362056016614801</v>
      </c>
      <c r="F56" s="6">
        <v>7.9138749599999985</v>
      </c>
      <c r="G56" s="6">
        <v>8.2565252749999978</v>
      </c>
      <c r="H56" s="6">
        <v>8.8082552280000002</v>
      </c>
      <c r="I56" s="6">
        <v>8.9643096390000014</v>
      </c>
      <c r="J56" s="6">
        <v>9.421795963999994</v>
      </c>
      <c r="K56" s="6">
        <v>9.667657792</v>
      </c>
      <c r="L56" s="6">
        <v>10.08384057926</v>
      </c>
      <c r="M56" s="6">
        <v>10.405443391999997</v>
      </c>
      <c r="N56" s="6">
        <v>10.519644533999999</v>
      </c>
      <c r="O56" s="6">
        <v>11.051094086630004</v>
      </c>
      <c r="P56" s="6">
        <v>11.733738196000006</v>
      </c>
      <c r="Q56" s="6">
        <v>12.038837208</v>
      </c>
      <c r="R56" s="6">
        <v>12.086960578000005</v>
      </c>
      <c r="S56" s="6">
        <v>12.266555485100005</v>
      </c>
      <c r="T56" s="6">
        <v>12.618828389969996</v>
      </c>
      <c r="U56" s="6">
        <v>12.914831598199997</v>
      </c>
      <c r="V56" s="6">
        <v>13.208367011000004</v>
      </c>
      <c r="W56" s="6">
        <v>13.813478587541995</v>
      </c>
      <c r="X56" s="6">
        <v>13.786940376038991</v>
      </c>
      <c r="Y56" s="6">
        <v>14.234284231244009</v>
      </c>
      <c r="Z56" s="6">
        <v>15.291555417168286</v>
      </c>
      <c r="AA56" s="6">
        <v>16.404354020538005</v>
      </c>
      <c r="AB56" s="6">
        <v>17.092009814170204</v>
      </c>
    </row>
    <row r="57" spans="1:28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>
      <c r="A58" s="5" t="s">
        <v>26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>
      <c r="A59" s="5" t="s">
        <v>25</v>
      </c>
      <c r="B59" s="6">
        <v>4.2694901281965798</v>
      </c>
      <c r="C59" s="6">
        <v>4.3887872270305808</v>
      </c>
      <c r="D59" s="6">
        <v>4.3770394685578502</v>
      </c>
      <c r="E59" s="6">
        <v>4.582456807810801</v>
      </c>
      <c r="F59" s="6">
        <v>4.5713836799999985</v>
      </c>
      <c r="G59" s="6">
        <v>4.5447166219999993</v>
      </c>
      <c r="H59" s="6">
        <v>4.3419530220000002</v>
      </c>
      <c r="I59" s="6">
        <v>4.662304539</v>
      </c>
      <c r="J59" s="6">
        <v>5.0492825680000015</v>
      </c>
      <c r="K59" s="6">
        <v>4.4130802559999989</v>
      </c>
      <c r="L59" s="6">
        <v>4.5689952839999997</v>
      </c>
      <c r="M59" s="6">
        <v>4.5548965600000004</v>
      </c>
      <c r="N59" s="6">
        <v>4.821864422</v>
      </c>
      <c r="O59" s="6">
        <v>4.9974320759999999</v>
      </c>
      <c r="P59" s="6">
        <v>5.0192601160000008</v>
      </c>
      <c r="Q59" s="6">
        <v>5.0771647599999996</v>
      </c>
      <c r="R59" s="6">
        <v>4.8750069345999991</v>
      </c>
      <c r="S59" s="6">
        <v>4.9977882321499996</v>
      </c>
      <c r="T59" s="6">
        <v>5.1482103749999997</v>
      </c>
      <c r="U59" s="6">
        <v>5.2104435540000003</v>
      </c>
      <c r="V59" s="6">
        <v>5.4642615394000007</v>
      </c>
      <c r="W59" s="6">
        <v>5.5122318470000007</v>
      </c>
      <c r="X59" s="6">
        <v>4.9919826570000003</v>
      </c>
      <c r="Y59" s="6">
        <v>4.6983168231999981</v>
      </c>
      <c r="Z59" s="6">
        <v>4.8753622519999995</v>
      </c>
      <c r="AA59" s="6">
        <v>4.8151084410000005</v>
      </c>
      <c r="AB59" s="6">
        <v>4.7163158769999995</v>
      </c>
    </row>
    <row r="60" spans="1:28">
      <c r="A60" s="5" t="s">
        <v>24</v>
      </c>
      <c r="B60" s="6">
        <v>0.28355093780384</v>
      </c>
      <c r="C60" s="6">
        <v>0.29950988407085999</v>
      </c>
      <c r="D60" s="6">
        <v>0.31240747436291999</v>
      </c>
      <c r="E60" s="6">
        <v>0.34065922935240001</v>
      </c>
      <c r="F60" s="6">
        <v>0.37977587999999995</v>
      </c>
      <c r="G60" s="6">
        <v>0.42304081799999999</v>
      </c>
      <c r="H60" s="6">
        <v>0.47641072200000001</v>
      </c>
      <c r="I60" s="6">
        <v>0.53026458599999993</v>
      </c>
      <c r="J60" s="6">
        <v>0.58009523600000001</v>
      </c>
      <c r="K60" s="6">
        <v>0.60875935999999997</v>
      </c>
      <c r="L60" s="6">
        <v>0.62450487399999999</v>
      </c>
      <c r="M60" s="6">
        <v>0.73456916799999994</v>
      </c>
      <c r="N60" s="6">
        <v>0.80540393399999999</v>
      </c>
      <c r="O60" s="6">
        <v>0.80251441400000001</v>
      </c>
      <c r="P60" s="6">
        <v>0.81604717999999998</v>
      </c>
      <c r="Q60" s="6">
        <v>0.80915170400000003</v>
      </c>
      <c r="R60" s="6">
        <v>0.85544887999999997</v>
      </c>
      <c r="S60" s="6">
        <v>0.84503383300000001</v>
      </c>
      <c r="T60" s="6">
        <v>0.90600345000000004</v>
      </c>
      <c r="U60" s="6">
        <v>0.91908220200000001</v>
      </c>
      <c r="V60" s="6">
        <v>0.92327210800000004</v>
      </c>
      <c r="W60" s="6">
        <v>0.94096431199999997</v>
      </c>
      <c r="X60" s="6">
        <v>0.95874421200000004</v>
      </c>
      <c r="Y60" s="6">
        <v>0.98922547269700001</v>
      </c>
      <c r="Z60" s="6">
        <v>1.0759477088040001</v>
      </c>
      <c r="AA60" s="6">
        <v>1.18728126</v>
      </c>
      <c r="AB60" s="6">
        <v>1.258086284</v>
      </c>
    </row>
    <row r="61" spans="1:28">
      <c r="A61" s="8" t="s">
        <v>23</v>
      </c>
      <c r="B61" s="6">
        <v>3.0932565156698799</v>
      </c>
      <c r="C61" s="6">
        <v>3.0694719543498996</v>
      </c>
      <c r="D61" s="6">
        <v>3.01855202089398</v>
      </c>
      <c r="E61" s="6">
        <v>3.0966199572609998</v>
      </c>
      <c r="F61" s="6">
        <v>3.1383892800000002</v>
      </c>
      <c r="G61" s="6">
        <v>3.1375266160000002</v>
      </c>
      <c r="H61" s="6">
        <v>2.9798990819999998</v>
      </c>
      <c r="I61" s="6">
        <v>3.1483717440000003</v>
      </c>
      <c r="J61" s="6">
        <v>3.3982271920000002</v>
      </c>
      <c r="K61" s="6">
        <v>2.8116222079999997</v>
      </c>
      <c r="L61" s="6">
        <v>2.8653557240000005</v>
      </c>
      <c r="M61" s="6">
        <v>2.9802920080000006</v>
      </c>
      <c r="N61" s="6">
        <v>3.1812509100000002</v>
      </c>
      <c r="O61" s="6">
        <v>3.2292633230000001</v>
      </c>
      <c r="P61" s="6">
        <v>3.3374529520000005</v>
      </c>
      <c r="Q61" s="6">
        <v>3.3185150320000001</v>
      </c>
      <c r="R61" s="6">
        <v>3.2953642040000002</v>
      </c>
      <c r="S61" s="6">
        <v>3.3546764677299996</v>
      </c>
      <c r="T61" s="6">
        <v>3.4536248871300002</v>
      </c>
      <c r="U61" s="6">
        <v>3.448759404</v>
      </c>
      <c r="V61" s="6">
        <v>3.5627951393999995</v>
      </c>
      <c r="W61" s="6">
        <v>3.8125050120000008</v>
      </c>
      <c r="X61" s="6">
        <v>3.1749424349999997</v>
      </c>
      <c r="Y61" s="6">
        <v>3.0686357701999998</v>
      </c>
      <c r="Z61" s="6">
        <v>3.2052260179999998</v>
      </c>
      <c r="AA61" s="6">
        <v>3.0204498548069996</v>
      </c>
      <c r="AB61" s="6">
        <v>3.0243305855489999</v>
      </c>
    </row>
    <row r="62" spans="1:28">
      <c r="A62" s="5" t="s">
        <v>22</v>
      </c>
      <c r="B62" s="6">
        <v>10.986634137197269</v>
      </c>
      <c r="C62" s="6">
        <v>11.127384753044968</v>
      </c>
      <c r="D62" s="6">
        <v>11.450919628606149</v>
      </c>
      <c r="E62" s="6">
        <v>12.060031829277527</v>
      </c>
      <c r="F62" s="6">
        <v>11.978536515119998</v>
      </c>
      <c r="G62" s="6">
        <v>11.837720519439998</v>
      </c>
      <c r="H62" s="6">
        <v>11.819505524190001</v>
      </c>
      <c r="I62" s="6">
        <v>11.687097823632</v>
      </c>
      <c r="J62" s="6">
        <v>11.784069975892001</v>
      </c>
      <c r="K62" s="6">
        <v>11.549641687935999</v>
      </c>
      <c r="L62" s="6">
        <v>11.969587599592002</v>
      </c>
      <c r="M62" s="6">
        <v>12.145398140431997</v>
      </c>
      <c r="N62" s="6">
        <v>11.865460432252</v>
      </c>
      <c r="O62" s="6">
        <v>12.559087318167002</v>
      </c>
      <c r="P62" s="6">
        <v>12.149036732360001</v>
      </c>
      <c r="Q62" s="6">
        <v>12.952666467416</v>
      </c>
      <c r="R62" s="6">
        <v>13.314463069159999</v>
      </c>
      <c r="S62" s="6">
        <v>13.460905200519001</v>
      </c>
      <c r="T62" s="6">
        <v>13.099635335357998</v>
      </c>
      <c r="U62" s="6">
        <v>13.218134727522003</v>
      </c>
      <c r="V62" s="6">
        <v>13.149415340190998</v>
      </c>
      <c r="W62" s="6">
        <v>12.364984914984992</v>
      </c>
      <c r="X62" s="6">
        <v>12.395442735935999</v>
      </c>
      <c r="Y62" s="6">
        <v>12.268187516200001</v>
      </c>
      <c r="Z62" s="6">
        <v>12.257961396775997</v>
      </c>
      <c r="AA62" s="6">
        <v>12.205714699460703</v>
      </c>
      <c r="AB62" s="6">
        <v>12.245723794304</v>
      </c>
    </row>
    <row r="63" spans="1:28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>
      <c r="A66" s="10" t="s">
        <v>41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>
      <c r="A67" s="10" t="s">
        <v>29</v>
      </c>
      <c r="B67" s="9">
        <v>7.5757051031080476</v>
      </c>
      <c r="C67" s="9">
        <v>8.5271589550413456</v>
      </c>
      <c r="D67" s="9">
        <v>9.5076836835167597</v>
      </c>
      <c r="E67" s="9">
        <v>10.718342801623624</v>
      </c>
      <c r="F67" s="9">
        <v>12.994612774980176</v>
      </c>
      <c r="G67" s="9">
        <v>15.298618046911749</v>
      </c>
      <c r="H67" s="9">
        <v>16.24790447533875</v>
      </c>
      <c r="I67" s="9">
        <v>17.64388434612453</v>
      </c>
      <c r="J67" s="9">
        <v>19.226896506802941</v>
      </c>
      <c r="K67" s="9">
        <v>19.739980830337689</v>
      </c>
      <c r="L67" s="9">
        <v>20.356921461318379</v>
      </c>
      <c r="M67" s="9">
        <v>21.182969710579002</v>
      </c>
      <c r="N67" s="9">
        <v>21.279740346971003</v>
      </c>
      <c r="O67" s="9">
        <v>22.008421888930254</v>
      </c>
      <c r="P67" s="9">
        <v>22.405882001608003</v>
      </c>
      <c r="Q67" s="9">
        <v>23.258527093364108</v>
      </c>
      <c r="R67" s="9">
        <v>24.10849374345435</v>
      </c>
      <c r="S67" s="9">
        <v>23.88092094543844</v>
      </c>
      <c r="T67" s="9">
        <v>24.322944218021998</v>
      </c>
      <c r="U67" s="9">
        <v>25.085055487508999</v>
      </c>
      <c r="V67" s="9">
        <v>25.65150857040225</v>
      </c>
      <c r="W67" s="9">
        <v>26.385112275928449</v>
      </c>
      <c r="X67" s="9">
        <v>26.667462607849998</v>
      </c>
      <c r="Y67" s="9">
        <v>26.367085384382996</v>
      </c>
      <c r="Z67" s="9">
        <v>27.320358369933999</v>
      </c>
      <c r="AA67" s="9">
        <v>27.541286789745005</v>
      </c>
      <c r="AB67" s="9">
        <v>27.758114903604</v>
      </c>
    </row>
    <row r="68" spans="1:28">
      <c r="A68" s="5" t="s">
        <v>28</v>
      </c>
      <c r="B68" s="6">
        <v>6.540657753210513</v>
      </c>
      <c r="C68" s="6">
        <v>7.5216093636951431</v>
      </c>
      <c r="D68" s="6">
        <v>8.0689924662186705</v>
      </c>
      <c r="E68" s="6">
        <v>9.0273916452865244</v>
      </c>
      <c r="F68" s="6">
        <v>10.780744691741436</v>
      </c>
      <c r="G68" s="6">
        <v>12.675298211551798</v>
      </c>
      <c r="H68" s="6">
        <v>13.852216498266051</v>
      </c>
      <c r="I68" s="6">
        <v>14.903602720874158</v>
      </c>
      <c r="J68" s="6">
        <v>16.155379928999391</v>
      </c>
      <c r="K68" s="6">
        <v>16.586058897954349</v>
      </c>
      <c r="L68" s="6">
        <v>17.268440232025569</v>
      </c>
      <c r="M68" s="6">
        <v>18.100282147315003</v>
      </c>
      <c r="N68" s="6">
        <v>18.355584723207002</v>
      </c>
      <c r="O68" s="6">
        <v>19.071935500233998</v>
      </c>
      <c r="P68" s="6">
        <v>19.661911101248002</v>
      </c>
      <c r="Q68" s="6">
        <v>20.383275531990883</v>
      </c>
      <c r="R68" s="6">
        <v>20.9175093612604</v>
      </c>
      <c r="S68" s="6">
        <v>20.64562304037549</v>
      </c>
      <c r="T68" s="6">
        <v>21.159301840146998</v>
      </c>
      <c r="U68" s="6">
        <v>21.842451730560999</v>
      </c>
      <c r="V68" s="6">
        <v>22.168443981350251</v>
      </c>
      <c r="W68" s="6">
        <v>22.690391738675999</v>
      </c>
      <c r="X68" s="6">
        <v>22.692341087366</v>
      </c>
      <c r="Y68" s="6">
        <v>22.159238520589998</v>
      </c>
      <c r="Z68" s="6">
        <v>23.028232493939001</v>
      </c>
      <c r="AA68" s="6">
        <v>23.244556263383004</v>
      </c>
      <c r="AB68" s="6">
        <v>23.336909976257999</v>
      </c>
    </row>
    <row r="69" spans="1:28">
      <c r="A69" s="5" t="s">
        <v>27</v>
      </c>
      <c r="B69" s="6">
        <v>1.0350473498975341</v>
      </c>
      <c r="C69" s="6">
        <v>1.0055495913462018</v>
      </c>
      <c r="D69" s="6">
        <v>1.4386912172980901</v>
      </c>
      <c r="E69" s="6">
        <v>1.6909511563370998</v>
      </c>
      <c r="F69" s="6">
        <v>2.2138680832387396</v>
      </c>
      <c r="G69" s="6">
        <v>2.6233198353599501</v>
      </c>
      <c r="H69" s="6">
        <v>2.3956879770727002</v>
      </c>
      <c r="I69" s="6">
        <v>2.7402816252503701</v>
      </c>
      <c r="J69" s="6">
        <v>3.0715165778035503</v>
      </c>
      <c r="K69" s="6">
        <v>3.1539219323833398</v>
      </c>
      <c r="L69" s="6">
        <v>3.0884812292928103</v>
      </c>
      <c r="M69" s="6">
        <v>3.0826875632640003</v>
      </c>
      <c r="N69" s="6">
        <v>2.9241556237639998</v>
      </c>
      <c r="O69" s="6">
        <v>2.936486388696256</v>
      </c>
      <c r="P69" s="6">
        <v>2.7439709003599999</v>
      </c>
      <c r="Q69" s="6">
        <v>2.8752515613732261</v>
      </c>
      <c r="R69" s="6">
        <v>3.1909843821939501</v>
      </c>
      <c r="S69" s="6">
        <v>3.23529790506295</v>
      </c>
      <c r="T69" s="6">
        <v>3.163642377875</v>
      </c>
      <c r="U69" s="6">
        <v>3.2426037569480002</v>
      </c>
      <c r="V69" s="6">
        <v>3.4830645890519998</v>
      </c>
      <c r="W69" s="6">
        <v>3.6947205372524521</v>
      </c>
      <c r="X69" s="6">
        <v>3.9751215204839996</v>
      </c>
      <c r="Y69" s="6">
        <v>4.2078468637929998</v>
      </c>
      <c r="Z69" s="6">
        <v>4.2921258759949996</v>
      </c>
      <c r="AA69" s="6">
        <v>4.2967305263620004</v>
      </c>
      <c r="AB69" s="6">
        <v>4.4212049273459995</v>
      </c>
    </row>
    <row r="70" spans="1:28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>
      <c r="A71" s="5" t="s">
        <v>26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>
      <c r="A72" s="5" t="s">
        <v>25</v>
      </c>
      <c r="B72" s="6">
        <v>2.5063883672105121</v>
      </c>
      <c r="C72" s="6">
        <v>3.1579364896951434</v>
      </c>
      <c r="D72" s="6">
        <v>3.4669383242186695</v>
      </c>
      <c r="E72" s="6">
        <v>4.0736779292865233</v>
      </c>
      <c r="F72" s="6">
        <v>5.1822499337414367</v>
      </c>
      <c r="G72" s="6">
        <v>6.1825775775517995</v>
      </c>
      <c r="H72" s="6">
        <v>6.7271577982660498</v>
      </c>
      <c r="I72" s="6">
        <v>6.9138036968741599</v>
      </c>
      <c r="J72" s="6">
        <v>7.4202928269993906</v>
      </c>
      <c r="K72" s="6">
        <v>7.7867692661943497</v>
      </c>
      <c r="L72" s="6">
        <v>7.8597293012585698</v>
      </c>
      <c r="M72" s="6">
        <v>8.0932974370000004</v>
      </c>
      <c r="N72" s="6">
        <v>8.2474366852000003</v>
      </c>
      <c r="O72" s="6">
        <v>8.6090201710950005</v>
      </c>
      <c r="P72" s="6">
        <v>8.5885263250000001</v>
      </c>
      <c r="Q72" s="6">
        <v>8.7013409374050017</v>
      </c>
      <c r="R72" s="6">
        <v>9.1191826637133993</v>
      </c>
      <c r="S72" s="6">
        <v>9.2096620678239987</v>
      </c>
      <c r="T72" s="6">
        <v>9.1636084610940003</v>
      </c>
      <c r="U72" s="6">
        <v>9.3092090556159981</v>
      </c>
      <c r="V72" s="6">
        <v>9.2988873433879995</v>
      </c>
      <c r="W72" s="6">
        <v>9.5942542939279996</v>
      </c>
      <c r="X72" s="6">
        <v>9.6637573684830009</v>
      </c>
      <c r="Y72" s="6">
        <v>9.7566641396319991</v>
      </c>
      <c r="Z72" s="6">
        <v>9.7900647662629989</v>
      </c>
      <c r="AA72" s="6">
        <v>9.6738417788980016</v>
      </c>
      <c r="AB72" s="6">
        <v>9.6410163731340006</v>
      </c>
    </row>
    <row r="73" spans="1:28">
      <c r="A73" s="5" t="s">
        <v>24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</row>
    <row r="74" spans="1:28">
      <c r="A74" s="8" t="s">
        <v>23</v>
      </c>
      <c r="B74" s="6">
        <v>2.4344141712105123</v>
      </c>
      <c r="C74" s="6">
        <v>3.1086543296951437</v>
      </c>
      <c r="D74" s="6">
        <v>3.4363756622186692</v>
      </c>
      <c r="E74" s="6">
        <v>4.0539999252865231</v>
      </c>
      <c r="F74" s="6">
        <v>5.1400319317414365</v>
      </c>
      <c r="G74" s="6">
        <v>6.1055520675518</v>
      </c>
      <c r="H74" s="6">
        <v>6.6389140222660501</v>
      </c>
      <c r="I74" s="6">
        <v>6.8253479788741593</v>
      </c>
      <c r="J74" s="6">
        <v>7.3581106849993896</v>
      </c>
      <c r="K74" s="6">
        <v>7.7184116901943494</v>
      </c>
      <c r="L74" s="6">
        <v>7.7702702932585703</v>
      </c>
      <c r="M74" s="6">
        <v>8.001648737</v>
      </c>
      <c r="N74" s="6">
        <v>8.3193183972</v>
      </c>
      <c r="O74" s="6">
        <v>8.6897097180950009</v>
      </c>
      <c r="P74" s="6">
        <v>8.6259277039999986</v>
      </c>
      <c r="Q74" s="6">
        <v>8.7980328167550006</v>
      </c>
      <c r="R74" s="6">
        <v>9.2590317477284003</v>
      </c>
      <c r="S74" s="6">
        <v>9.3675241226949986</v>
      </c>
      <c r="T74" s="6">
        <v>9.3319896586149991</v>
      </c>
      <c r="U74" s="6">
        <v>9.4247336211369994</v>
      </c>
      <c r="V74" s="6">
        <v>9.4241056622240009</v>
      </c>
      <c r="W74" s="6">
        <v>9.7590407622579995</v>
      </c>
      <c r="X74" s="6">
        <v>9.8780092604909999</v>
      </c>
      <c r="Y74" s="6">
        <v>9.925748127539002</v>
      </c>
      <c r="Z74" s="6">
        <v>9.9668005290529997</v>
      </c>
      <c r="AA74" s="6">
        <v>9.8609275356840005</v>
      </c>
      <c r="AB74" s="6">
        <v>9.7761417658259973</v>
      </c>
    </row>
    <row r="75" spans="1:28">
      <c r="A75" s="5" t="s">
        <v>22</v>
      </c>
      <c r="B75" s="6">
        <v>6.540657753210513</v>
      </c>
      <c r="C75" s="6">
        <v>7.5216093636951431</v>
      </c>
      <c r="D75" s="6">
        <v>8.0689924662186705</v>
      </c>
      <c r="E75" s="6">
        <v>9.0273916452865244</v>
      </c>
      <c r="F75" s="6">
        <v>10.780744691741436</v>
      </c>
      <c r="G75" s="6">
        <v>12.675298211551798</v>
      </c>
      <c r="H75" s="6">
        <v>13.852216498266051</v>
      </c>
      <c r="I75" s="6">
        <v>14.903602720874158</v>
      </c>
      <c r="J75" s="6">
        <v>16.155379928999391</v>
      </c>
      <c r="K75" s="6">
        <v>16.586058897954349</v>
      </c>
      <c r="L75" s="6">
        <v>17.239717182025572</v>
      </c>
      <c r="M75" s="6">
        <v>18.059720197315002</v>
      </c>
      <c r="N75" s="6">
        <v>18.318112728207002</v>
      </c>
      <c r="O75" s="6">
        <v>19.024787899953999</v>
      </c>
      <c r="P75" s="6">
        <v>19.621379346247998</v>
      </c>
      <c r="Q75" s="6">
        <v>20.302544166990881</v>
      </c>
      <c r="R75" s="6">
        <v>20.842182901260401</v>
      </c>
      <c r="S75" s="6">
        <v>20.545607135375491</v>
      </c>
      <c r="T75" s="6">
        <v>21.070729840146999</v>
      </c>
      <c r="U75" s="6">
        <v>21.746814100560997</v>
      </c>
      <c r="V75" s="6">
        <v>22.089836331350249</v>
      </c>
      <c r="W75" s="6">
        <v>22.606952888675998</v>
      </c>
      <c r="X75" s="6">
        <v>22.599139187365999</v>
      </c>
      <c r="Y75" s="6">
        <v>22.058840145590001</v>
      </c>
      <c r="Z75" s="6">
        <v>22.940324783939005</v>
      </c>
      <c r="AA75" s="6">
        <v>23.141239038383002</v>
      </c>
      <c r="AB75" s="6">
        <v>23.233008981257996</v>
      </c>
    </row>
    <row r="76" spans="1:28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>
      <c r="A78" s="10" t="s">
        <v>40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>
      <c r="A79" s="10" t="s">
        <v>39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>
      <c r="A80" s="10" t="s">
        <v>29</v>
      </c>
      <c r="B80" s="9">
        <v>0.47080650378041028</v>
      </c>
      <c r="C80" s="9">
        <v>0.50581075278520893</v>
      </c>
      <c r="D80" s="9">
        <v>0.62329964527116455</v>
      </c>
      <c r="E80" s="9">
        <v>0.68177298889065596</v>
      </c>
      <c r="F80" s="9">
        <v>0.76495031287199999</v>
      </c>
      <c r="G80" s="9">
        <v>0.81732334604799994</v>
      </c>
      <c r="H80" s="9">
        <v>0.90232646444599984</v>
      </c>
      <c r="I80" s="9">
        <v>0.98075342666599996</v>
      </c>
      <c r="J80" s="9">
        <v>1.0076405009</v>
      </c>
      <c r="K80" s="9">
        <v>1.5828397496120001</v>
      </c>
      <c r="L80" s="9">
        <v>1.691049512048</v>
      </c>
      <c r="M80" s="9">
        <v>1.791934382799</v>
      </c>
      <c r="N80" s="9">
        <v>1.9392732035560001</v>
      </c>
      <c r="O80" s="9">
        <v>1.9992190788809996</v>
      </c>
      <c r="P80" s="9">
        <v>2.078925889482</v>
      </c>
      <c r="Q80" s="9">
        <v>2.1564759504320001</v>
      </c>
      <c r="R80" s="9">
        <v>2.2542014063</v>
      </c>
      <c r="S80" s="9">
        <v>2.4114310766610001</v>
      </c>
      <c r="T80" s="9">
        <v>2.5805930393120002</v>
      </c>
      <c r="U80" s="9">
        <v>2.755973694883</v>
      </c>
      <c r="V80" s="9">
        <v>2.9922084970160001</v>
      </c>
      <c r="W80" s="9">
        <v>3.1199862971830004</v>
      </c>
      <c r="X80" s="9">
        <v>3.4167331289489997</v>
      </c>
      <c r="Y80" s="9">
        <v>3.6931937527920002</v>
      </c>
      <c r="Z80" s="9">
        <v>3.984096876353</v>
      </c>
      <c r="AA80" s="9">
        <v>4.3095869329359999</v>
      </c>
      <c r="AB80" s="9">
        <v>4.720739271908001</v>
      </c>
    </row>
    <row r="81" spans="1:28">
      <c r="A81" s="5" t="s">
        <v>28</v>
      </c>
      <c r="B81" s="6">
        <v>0.37457717833464627</v>
      </c>
      <c r="C81" s="6">
        <v>0.38746380793339197</v>
      </c>
      <c r="D81" s="6">
        <v>0.47756428320782501</v>
      </c>
      <c r="E81" s="6">
        <v>0.51025728054569597</v>
      </c>
      <c r="F81" s="6">
        <v>0.57819400387199993</v>
      </c>
      <c r="G81" s="6">
        <v>0.62399592949799998</v>
      </c>
      <c r="H81" s="6">
        <v>0.70721756584599993</v>
      </c>
      <c r="I81" s="6">
        <v>0.77838809131599995</v>
      </c>
      <c r="J81" s="6">
        <v>0.79469276830000002</v>
      </c>
      <c r="K81" s="6">
        <v>1.3593827150640001</v>
      </c>
      <c r="L81" s="6">
        <v>1.4592996982519999</v>
      </c>
      <c r="M81" s="6">
        <v>1.553071179402</v>
      </c>
      <c r="N81" s="6">
        <v>1.673003491442</v>
      </c>
      <c r="O81" s="6">
        <v>1.7379053136169995</v>
      </c>
      <c r="P81" s="6">
        <v>1.7808411028819999</v>
      </c>
      <c r="Q81" s="6">
        <v>1.8118101876320001</v>
      </c>
      <c r="R81" s="6">
        <v>1.8917648532999998</v>
      </c>
      <c r="S81" s="6">
        <v>1.998373785561</v>
      </c>
      <c r="T81" s="6">
        <v>2.1062798750620004</v>
      </c>
      <c r="U81" s="6">
        <v>2.2123274088830001</v>
      </c>
      <c r="V81" s="6">
        <v>2.3656177923159998</v>
      </c>
      <c r="W81" s="6">
        <v>2.4455833104380003</v>
      </c>
      <c r="X81" s="6">
        <v>2.7162012133989997</v>
      </c>
      <c r="Y81" s="6">
        <v>2.9537279577920001</v>
      </c>
      <c r="Z81" s="6">
        <v>3.2070343062369999</v>
      </c>
      <c r="AA81" s="6">
        <v>3.4873492844360006</v>
      </c>
      <c r="AB81" s="6">
        <v>3.8404698938030011</v>
      </c>
    </row>
    <row r="82" spans="1:28">
      <c r="A82" s="5" t="s">
        <v>27</v>
      </c>
      <c r="B82" s="6">
        <v>9.6229325445764E-2</v>
      </c>
      <c r="C82" s="6">
        <v>0.118346944851817</v>
      </c>
      <c r="D82" s="6">
        <v>0.14573536206333948</v>
      </c>
      <c r="E82" s="6">
        <v>0.17151570834495999</v>
      </c>
      <c r="F82" s="6">
        <v>0.18675630900000004</v>
      </c>
      <c r="G82" s="6">
        <v>0.19332741654999999</v>
      </c>
      <c r="H82" s="6">
        <v>0.19510889859999994</v>
      </c>
      <c r="I82" s="6">
        <v>0.20236533535000001</v>
      </c>
      <c r="J82" s="6">
        <v>0.21294773259999999</v>
      </c>
      <c r="K82" s="6">
        <v>0.22345703454800003</v>
      </c>
      <c r="L82" s="6">
        <v>0.23174981379600001</v>
      </c>
      <c r="M82" s="6">
        <v>0.23886320339700001</v>
      </c>
      <c r="N82" s="6">
        <v>0.26626971211400013</v>
      </c>
      <c r="O82" s="6">
        <v>0.26131376526399996</v>
      </c>
      <c r="P82" s="6">
        <v>0.29808478659999993</v>
      </c>
      <c r="Q82" s="6">
        <v>0.3446657628</v>
      </c>
      <c r="R82" s="6">
        <v>0.36243655299999999</v>
      </c>
      <c r="S82" s="6">
        <v>0.41305729110000011</v>
      </c>
      <c r="T82" s="6">
        <v>0.47431316424999997</v>
      </c>
      <c r="U82" s="6">
        <v>0.54364628599999998</v>
      </c>
      <c r="V82" s="6">
        <v>0.62659070470000022</v>
      </c>
      <c r="W82" s="6">
        <v>0.67440298674500021</v>
      </c>
      <c r="X82" s="6">
        <v>0.70053191554999994</v>
      </c>
      <c r="Y82" s="6">
        <v>0.73946579500000009</v>
      </c>
      <c r="Z82" s="6">
        <v>0.77706257011599988</v>
      </c>
      <c r="AA82" s="6">
        <v>0.82223764849999981</v>
      </c>
      <c r="AB82" s="6">
        <v>0.88026937810499961</v>
      </c>
    </row>
    <row r="83" spans="1:28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>
      <c r="A84" s="5" t="s">
        <v>26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>
      <c r="A85" s="5" t="s">
        <v>25</v>
      </c>
      <c r="B85" s="6">
        <v>0.17298787683155001</v>
      </c>
      <c r="C85" s="6">
        <v>0.17231681857895997</v>
      </c>
      <c r="D85" s="6">
        <v>0.17239381558729999</v>
      </c>
      <c r="E85" s="6">
        <v>0.16557264442059999</v>
      </c>
      <c r="F85" s="6">
        <v>0.17644502699999998</v>
      </c>
      <c r="G85" s="6">
        <v>0.179183538</v>
      </c>
      <c r="H85" s="6">
        <v>0.192745844</v>
      </c>
      <c r="I85" s="6">
        <v>0.216731806</v>
      </c>
      <c r="J85" s="6">
        <v>0.21981399600000004</v>
      </c>
      <c r="K85" s="6">
        <v>0.23081194880000003</v>
      </c>
      <c r="L85" s="6">
        <v>0.24179360189999999</v>
      </c>
      <c r="M85" s="6">
        <v>0.25715354285000003</v>
      </c>
      <c r="N85" s="6">
        <v>0.32904183409999999</v>
      </c>
      <c r="O85" s="6">
        <v>0.36169383439999997</v>
      </c>
      <c r="P85" s="6">
        <v>0.3986788201</v>
      </c>
      <c r="Q85" s="6">
        <v>0.44001629019999999</v>
      </c>
      <c r="R85" s="6">
        <v>0.46864722400000003</v>
      </c>
      <c r="S85" s="6">
        <v>0.5461146644499999</v>
      </c>
      <c r="T85" s="6">
        <v>0.64515091650000012</v>
      </c>
      <c r="U85" s="6">
        <v>0.69788254220000012</v>
      </c>
      <c r="V85" s="6">
        <v>0.83229531739999985</v>
      </c>
      <c r="W85" s="6">
        <v>0.93099058974999982</v>
      </c>
      <c r="X85" s="6">
        <v>1.0789925128</v>
      </c>
      <c r="Y85" s="6">
        <v>1.25812624895</v>
      </c>
      <c r="Z85" s="6">
        <v>1.4787705641</v>
      </c>
      <c r="AA85" s="6">
        <v>1.6774333590500001</v>
      </c>
      <c r="AB85" s="6">
        <v>1.9066839323</v>
      </c>
    </row>
    <row r="86" spans="1:28">
      <c r="A86" s="5" t="s">
        <v>24</v>
      </c>
      <c r="B86" s="12">
        <v>0</v>
      </c>
      <c r="C86" s="12">
        <v>0</v>
      </c>
      <c r="D86" s="6">
        <v>1.600546E-3</v>
      </c>
      <c r="E86" s="6">
        <v>4.2154200000000001E-3</v>
      </c>
      <c r="F86" s="6">
        <v>4.3671150000000004E-3</v>
      </c>
      <c r="G86" s="6">
        <v>8.0799400000000007E-3</v>
      </c>
      <c r="H86" s="6">
        <v>1.2119909999999999E-2</v>
      </c>
      <c r="I86" s="6">
        <v>1.5160519000000001E-2</v>
      </c>
      <c r="J86" s="6">
        <v>2.0273256E-2</v>
      </c>
      <c r="K86" s="6">
        <v>2.0188872E-2</v>
      </c>
      <c r="L86" s="6">
        <v>2.2551623999999999E-2</v>
      </c>
      <c r="M86" s="6">
        <v>2.0934009E-2</v>
      </c>
      <c r="N86" s="6">
        <v>2.1541419999999999E-2</v>
      </c>
      <c r="O86" s="6">
        <v>2.1666904000000001E-2</v>
      </c>
      <c r="P86" s="6">
        <v>3.1810194E-2</v>
      </c>
      <c r="Q86" s="6">
        <v>4.3919399999999997E-2</v>
      </c>
      <c r="R86" s="6">
        <v>4.6594080000000003E-2</v>
      </c>
      <c r="S86" s="6">
        <v>5.506192E-2</v>
      </c>
      <c r="T86" s="6">
        <v>7.6648998999999995E-2</v>
      </c>
      <c r="U86" s="6">
        <v>7.7741882999999998E-2</v>
      </c>
      <c r="V86" s="6">
        <v>9.7245658999999998E-2</v>
      </c>
      <c r="W86" s="6">
        <v>0.120406393</v>
      </c>
      <c r="X86" s="6">
        <v>0.124546742</v>
      </c>
      <c r="Y86" s="6">
        <v>0.12608098300000001</v>
      </c>
      <c r="Z86" s="6">
        <v>0.13278540599999999</v>
      </c>
      <c r="AA86" s="6">
        <v>0.13186065799999999</v>
      </c>
      <c r="AB86" s="6">
        <v>0.13411288599999999</v>
      </c>
    </row>
    <row r="87" spans="1:28">
      <c r="A87" s="8" t="s">
        <v>23</v>
      </c>
      <c r="B87" s="6">
        <v>0.16886224186758003</v>
      </c>
      <c r="C87" s="6">
        <v>0.16403536221918</v>
      </c>
      <c r="D87" s="6">
        <v>0.16488170786956996</v>
      </c>
      <c r="E87" s="6">
        <v>0.1577423375774</v>
      </c>
      <c r="F87" s="6">
        <v>0.16847738100000001</v>
      </c>
      <c r="G87" s="6">
        <v>0.171552014</v>
      </c>
      <c r="H87" s="6">
        <v>0.18241675599999999</v>
      </c>
      <c r="I87" s="6">
        <v>0.20524440199999999</v>
      </c>
      <c r="J87" s="6">
        <v>0.20780430799999999</v>
      </c>
      <c r="K87" s="6">
        <v>0.21841937279999998</v>
      </c>
      <c r="L87" s="6">
        <v>0.22564079640000001</v>
      </c>
      <c r="M87" s="6">
        <v>0.24122202965</v>
      </c>
      <c r="N87" s="6">
        <v>0.31423272889999998</v>
      </c>
      <c r="O87" s="6">
        <v>0.34628028334999988</v>
      </c>
      <c r="P87" s="6">
        <v>0.37795961259999999</v>
      </c>
      <c r="Q87" s="6">
        <v>0.41646991699999991</v>
      </c>
      <c r="R87" s="6">
        <v>0.44303698899999999</v>
      </c>
      <c r="S87" s="6">
        <v>0.52016139119999982</v>
      </c>
      <c r="T87" s="6">
        <v>0.61313181879999989</v>
      </c>
      <c r="U87" s="6">
        <v>0.65358420989999999</v>
      </c>
      <c r="V87" s="6">
        <v>0.7840341207499999</v>
      </c>
      <c r="W87" s="6">
        <v>0.87978251109999972</v>
      </c>
      <c r="X87" s="6">
        <v>1.0286853394</v>
      </c>
      <c r="Y87" s="6">
        <v>1.2036197098000001</v>
      </c>
      <c r="Z87" s="6">
        <v>1.4221712411999998</v>
      </c>
      <c r="AA87" s="6">
        <v>1.6147208453499997</v>
      </c>
      <c r="AB87" s="6">
        <v>1.8199366542500002</v>
      </c>
    </row>
    <row r="88" spans="1:28">
      <c r="A88" s="5" t="s">
        <v>22</v>
      </c>
      <c r="B88" s="6">
        <v>0.35071492105483626</v>
      </c>
      <c r="C88" s="6">
        <v>0.36099462796137194</v>
      </c>
      <c r="D88" s="6">
        <v>0.44235804346694496</v>
      </c>
      <c r="E88" s="6">
        <v>0.47284312235569598</v>
      </c>
      <c r="F88" s="6">
        <v>0.53905328287200005</v>
      </c>
      <c r="G88" s="6">
        <v>0.57993722049800001</v>
      </c>
      <c r="H88" s="6">
        <v>0.62528810784599997</v>
      </c>
      <c r="I88" s="6">
        <v>0.67809218131600013</v>
      </c>
      <c r="J88" s="6">
        <v>0.68831539629999994</v>
      </c>
      <c r="K88" s="6">
        <v>1.2530213390639999</v>
      </c>
      <c r="L88" s="6">
        <v>1.3480482595519998</v>
      </c>
      <c r="M88" s="6">
        <v>1.4346615637019999</v>
      </c>
      <c r="N88" s="6">
        <v>1.5489400012419998</v>
      </c>
      <c r="O88" s="6">
        <v>1.6124387535169997</v>
      </c>
      <c r="P88" s="6">
        <v>1.6608977360819999</v>
      </c>
      <c r="Q88" s="6">
        <v>1.6897484258320001</v>
      </c>
      <c r="R88" s="6">
        <v>1.7667384182999999</v>
      </c>
      <c r="S88" s="6">
        <v>1.8761473174609999</v>
      </c>
      <c r="T88" s="6">
        <v>1.9714541285620002</v>
      </c>
      <c r="U88" s="6">
        <v>2.067308107983</v>
      </c>
      <c r="V88" s="6">
        <v>2.2115041863659997</v>
      </c>
      <c r="W88" s="6">
        <v>2.2926293854380004</v>
      </c>
      <c r="X88" s="6">
        <v>2.5658441983989997</v>
      </c>
      <c r="Y88" s="6">
        <v>2.7677169574920004</v>
      </c>
      <c r="Z88" s="6">
        <v>3.0093173774370001</v>
      </c>
      <c r="AA88" s="6">
        <v>3.2597005134360004</v>
      </c>
      <c r="AB88" s="6">
        <v>3.6057572348030007</v>
      </c>
    </row>
    <row r="89" spans="1:28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>
      <c r="A91" s="10" t="s">
        <v>38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>
      <c r="A92" s="14" t="s">
        <v>29</v>
      </c>
      <c r="B92" s="9">
        <v>-1.5689677227887999E-2</v>
      </c>
      <c r="C92" s="9">
        <v>9.963424359219486E-4</v>
      </c>
      <c r="D92" s="9">
        <v>4.6160901270997368E-4</v>
      </c>
      <c r="E92" s="9">
        <v>1.7549316831899642E-4</v>
      </c>
      <c r="F92" s="9">
        <v>-1.4953644144699574E-4</v>
      </c>
      <c r="G92" s="9">
        <v>-8.824289123060991E-3</v>
      </c>
      <c r="H92" s="9">
        <v>-2.0766049458997848E-4</v>
      </c>
      <c r="I92" s="9">
        <v>-8.5755565243106346E-4</v>
      </c>
      <c r="J92" s="9">
        <v>1.2221409476870226E-3</v>
      </c>
      <c r="K92" s="9">
        <v>6.2383883100249893E-3</v>
      </c>
      <c r="L92" s="9">
        <v>1.5490479999999973E-3</v>
      </c>
      <c r="M92" s="9">
        <v>-3.0707999999934898E-5</v>
      </c>
      <c r="N92" s="9">
        <v>-5.220360000000035E-4</v>
      </c>
      <c r="O92" s="9">
        <v>8.0523200000000017E-3</v>
      </c>
      <c r="P92" s="9">
        <v>-1.2406032000000122E-2</v>
      </c>
      <c r="Q92" s="9">
        <v>-1.1764576000000027E-2</v>
      </c>
      <c r="R92" s="9">
        <v>-1.0034692000000067E-2</v>
      </c>
      <c r="S92" s="9">
        <v>-1.5848740000000028E-2</v>
      </c>
      <c r="T92" s="9">
        <v>7.2113404760001387E-3</v>
      </c>
      <c r="U92" s="9">
        <v>-7.7588879999999083E-3</v>
      </c>
      <c r="V92" s="9">
        <v>3.3301119999999962E-3</v>
      </c>
      <c r="W92" s="9">
        <v>2.1017919999999357E-3</v>
      </c>
      <c r="X92" s="9">
        <v>2.9967606235999922E-2</v>
      </c>
      <c r="Y92" s="9">
        <v>8.4071679999999649E-3</v>
      </c>
      <c r="Z92" s="9">
        <v>2.489019879999832E-3</v>
      </c>
      <c r="AA92" s="9">
        <v>-1.1263407792000191E-2</v>
      </c>
      <c r="AB92" s="9">
        <v>1.9166329960000894E-3</v>
      </c>
    </row>
    <row r="93" spans="1:28">
      <c r="A93" s="7" t="s">
        <v>33</v>
      </c>
      <c r="B93" s="6">
        <v>3.7390806772112276E-2</v>
      </c>
      <c r="C93" s="6">
        <v>5.6178618435921701E-2</v>
      </c>
      <c r="D93" s="6">
        <v>5.2938169012709667E-2</v>
      </c>
      <c r="E93" s="6">
        <v>6.3655753168319035E-2</v>
      </c>
      <c r="F93" s="6">
        <v>7.0775707558552767E-2</v>
      </c>
      <c r="G93" s="6">
        <v>7.0849322876938597E-2</v>
      </c>
      <c r="H93" s="6">
        <v>7.0550395505410465E-2</v>
      </c>
      <c r="I93" s="6">
        <v>8.4843013147568661E-2</v>
      </c>
      <c r="J93" s="6">
        <v>9.7333062947687454E-2</v>
      </c>
      <c r="K93" s="6">
        <v>8.8375464310025173E-2</v>
      </c>
      <c r="L93" s="6">
        <v>6.8656264000000036E-2</v>
      </c>
      <c r="M93" s="6">
        <v>5.8372495999999961E-2</v>
      </c>
      <c r="N93" s="6">
        <v>8.0830279999999921E-3</v>
      </c>
      <c r="O93" s="6">
        <v>2.2215531999999982E-2</v>
      </c>
      <c r="P93" s="6">
        <v>2.1812916000000016E-2</v>
      </c>
      <c r="Q93" s="6">
        <v>1.5725908000000018E-2</v>
      </c>
      <c r="R93" s="6">
        <v>3.0230319999999904E-2</v>
      </c>
      <c r="S93" s="6">
        <v>3.4119999999999977E-2</v>
      </c>
      <c r="T93" s="6">
        <v>3.802170047600003E-2</v>
      </c>
      <c r="U93" s="6">
        <v>2.2761452000000067E-2</v>
      </c>
      <c r="V93" s="6">
        <v>1.2532275999999974E-2</v>
      </c>
      <c r="W93" s="6">
        <v>5.0678436000000035E-2</v>
      </c>
      <c r="X93" s="6">
        <v>5.6287774235999989E-2</v>
      </c>
      <c r="Y93" s="6">
        <v>5.5465471999999995E-2</v>
      </c>
      <c r="Z93" s="6">
        <v>5.9556459999999992E-2</v>
      </c>
      <c r="AA93" s="6">
        <v>6.0358280000000021E-2</v>
      </c>
      <c r="AB93" s="6">
        <v>5.4319040000000041E-2</v>
      </c>
    </row>
    <row r="94" spans="1:28">
      <c r="A94" s="7" t="s">
        <v>32</v>
      </c>
      <c r="B94" s="6">
        <v>-5.3080484000000275E-2</v>
      </c>
      <c r="C94" s="6">
        <v>-5.5182275999999753E-2</v>
      </c>
      <c r="D94" s="6">
        <v>-5.2476559999999693E-2</v>
      </c>
      <c r="E94" s="6">
        <v>-6.3480260000000038E-2</v>
      </c>
      <c r="F94" s="6">
        <v>-7.0925243999999762E-2</v>
      </c>
      <c r="G94" s="6">
        <v>-7.9673611999999588E-2</v>
      </c>
      <c r="H94" s="6">
        <v>-7.0758056000000444E-2</v>
      </c>
      <c r="I94" s="6">
        <v>-8.5700568799999724E-2</v>
      </c>
      <c r="J94" s="6">
        <v>-9.6110922000000432E-2</v>
      </c>
      <c r="K94" s="6">
        <v>-8.2137076000000184E-2</v>
      </c>
      <c r="L94" s="6">
        <v>-6.7107216000000039E-2</v>
      </c>
      <c r="M94" s="6">
        <v>-5.8403203999999896E-2</v>
      </c>
      <c r="N94" s="6">
        <v>-8.6050639999999956E-3</v>
      </c>
      <c r="O94" s="6">
        <v>-1.4163211999999981E-2</v>
      </c>
      <c r="P94" s="6">
        <v>-3.4218948000000138E-2</v>
      </c>
      <c r="Q94" s="6">
        <v>-2.7490484000000044E-2</v>
      </c>
      <c r="R94" s="6">
        <v>-4.0265011999999975E-2</v>
      </c>
      <c r="S94" s="6">
        <v>-4.9968740000000005E-2</v>
      </c>
      <c r="T94" s="6">
        <v>-3.0810359999999891E-2</v>
      </c>
      <c r="U94" s="6">
        <v>-3.0520339999999976E-2</v>
      </c>
      <c r="V94" s="6">
        <v>-9.202163999999978E-3</v>
      </c>
      <c r="W94" s="6">
        <v>-4.8576644000000099E-2</v>
      </c>
      <c r="X94" s="6">
        <v>-2.6320168000000067E-2</v>
      </c>
      <c r="Y94" s="6">
        <v>-4.705830400000003E-2</v>
      </c>
      <c r="Z94" s="6">
        <v>-5.706744012000016E-2</v>
      </c>
      <c r="AA94" s="6">
        <v>-7.1621687792000205E-2</v>
      </c>
      <c r="AB94" s="6">
        <v>-5.2402407003999951E-2</v>
      </c>
    </row>
    <row r="95" spans="1:28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>
      <c r="A96" s="5" t="s">
        <v>26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>
      <c r="A97" s="7" t="s">
        <v>31</v>
      </c>
      <c r="B97" s="6">
        <v>5.3186256000000029E-2</v>
      </c>
      <c r="C97" s="6">
        <v>5.4701183999999986E-2</v>
      </c>
      <c r="D97" s="6">
        <v>5.2937180000000021E-2</v>
      </c>
      <c r="E97" s="6">
        <v>6.3650859999999976E-2</v>
      </c>
      <c r="F97" s="6">
        <v>7.0775116000000013E-2</v>
      </c>
      <c r="G97" s="6">
        <v>7.0853591999999993E-2</v>
      </c>
      <c r="H97" s="6">
        <v>7.0553335999999994E-2</v>
      </c>
      <c r="I97" s="6">
        <v>8.4846203999999995E-2</v>
      </c>
      <c r="J97" s="6">
        <v>9.7334123999999994E-2</v>
      </c>
      <c r="K97" s="6">
        <v>8.8374211999999994E-2</v>
      </c>
      <c r="L97" s="6">
        <v>6.8659676000000044E-2</v>
      </c>
      <c r="M97" s="6">
        <v>5.8372495999999961E-2</v>
      </c>
      <c r="N97" s="6">
        <v>8.0796160000000117E-3</v>
      </c>
      <c r="O97" s="6">
        <v>2.2212120000000002E-2</v>
      </c>
      <c r="P97" s="6">
        <v>2.1812916000000016E-2</v>
      </c>
      <c r="Q97" s="6">
        <v>1.5725908000000018E-2</v>
      </c>
      <c r="R97" s="6">
        <v>3.0397507999999945E-2</v>
      </c>
      <c r="S97" s="6">
        <v>3.4123411999999985E-2</v>
      </c>
      <c r="T97" s="6">
        <v>4.1039536000000036E-2</v>
      </c>
      <c r="U97" s="6">
        <v>2.2519200000000014E-2</v>
      </c>
      <c r="V97" s="6">
        <v>1.3508107999999956E-2</v>
      </c>
      <c r="W97" s="6">
        <v>5.0678436000000035E-2</v>
      </c>
      <c r="X97" s="6">
        <v>5.6287763999999997E-2</v>
      </c>
      <c r="Y97" s="6">
        <v>5.5465471999999995E-2</v>
      </c>
      <c r="Z97" s="6">
        <v>5.9556459999999992E-2</v>
      </c>
      <c r="AA97" s="6">
        <v>6.0358279999999966E-2</v>
      </c>
      <c r="AB97" s="6">
        <v>5.4660240000000027E-2</v>
      </c>
    </row>
    <row r="98" spans="1:28">
      <c r="A98" s="7" t="s">
        <v>24</v>
      </c>
      <c r="B98" s="6">
        <v>-3.27552E-4</v>
      </c>
      <c r="C98" s="6">
        <v>-5.2544799999999997E-4</v>
      </c>
      <c r="D98" s="6">
        <v>-6.2439600000000004E-4</v>
      </c>
      <c r="E98" s="6">
        <v>-6.3122000000000004E-4</v>
      </c>
      <c r="F98" s="6">
        <v>-3.20728E-4</v>
      </c>
      <c r="G98" s="6">
        <v>-5.6980399999999993E-4</v>
      </c>
      <c r="H98" s="6">
        <v>-4.1626399999999996E-4</v>
      </c>
      <c r="I98" s="6">
        <v>-5.1179999999999997E-4</v>
      </c>
      <c r="J98" s="6">
        <v>-3.1049199999999994E-4</v>
      </c>
      <c r="K98" s="6">
        <v>-5.4250799999999992E-4</v>
      </c>
      <c r="L98" s="6">
        <v>-6.75576E-4</v>
      </c>
      <c r="M98" s="6">
        <v>-3.278932E-3</v>
      </c>
      <c r="N98" s="6">
        <v>-4.7631519999999997E-3</v>
      </c>
      <c r="O98" s="6">
        <v>-6.1143040000000001E-3</v>
      </c>
      <c r="P98" s="6">
        <v>-5.9402919999999998E-3</v>
      </c>
      <c r="Q98" s="6">
        <v>-1.9346040000000001E-3</v>
      </c>
      <c r="R98" s="6">
        <v>-2.2928639999999999E-3</v>
      </c>
      <c r="S98" s="6">
        <v>-1.7844759999999999E-3</v>
      </c>
      <c r="T98" s="6">
        <v>-2.0403759999999996E-3</v>
      </c>
      <c r="U98" s="6">
        <v>-2.9070239999999998E-3</v>
      </c>
      <c r="V98" s="6">
        <v>-2.7057159999999999E-3</v>
      </c>
      <c r="W98" s="6">
        <v>-1.1942000000000003E-3</v>
      </c>
      <c r="X98" s="6">
        <v>5.7662799999999971E-4</v>
      </c>
      <c r="Y98" s="6">
        <v>5.4387280000000003E-3</v>
      </c>
      <c r="Z98" s="6">
        <v>1.1095824000000001E-2</v>
      </c>
      <c r="AA98" s="6">
        <v>5.8754639999999986E-3</v>
      </c>
      <c r="AB98" s="6">
        <v>7.1029992399999995E-3</v>
      </c>
    </row>
    <row r="99" spans="1:28">
      <c r="A99" s="7" t="s">
        <v>23</v>
      </c>
      <c r="B99" s="6">
        <v>9.0158688000000001E-2</v>
      </c>
      <c r="C99" s="6">
        <v>0.11448624799999998</v>
      </c>
      <c r="D99" s="6">
        <v>0.11600458800000003</v>
      </c>
      <c r="E99" s="6">
        <v>0.14373732399999997</v>
      </c>
      <c r="F99" s="6">
        <v>0.12080186000000001</v>
      </c>
      <c r="G99" s="6">
        <v>0.12153543999999999</v>
      </c>
      <c r="H99" s="6">
        <v>0.118880904</v>
      </c>
      <c r="I99" s="6">
        <v>0.14880073199999999</v>
      </c>
      <c r="J99" s="6">
        <v>0.186796764</v>
      </c>
      <c r="K99" s="6">
        <v>0.18849935200000001</v>
      </c>
      <c r="L99" s="6">
        <v>0.17902422800000006</v>
      </c>
      <c r="M99" s="6">
        <v>0.10125109999999998</v>
      </c>
      <c r="N99" s="6">
        <v>5.4271272000000037E-2</v>
      </c>
      <c r="O99" s="6">
        <v>7.1150435999999984E-2</v>
      </c>
      <c r="P99" s="6">
        <v>6.8581199999999995E-2</v>
      </c>
      <c r="Q99" s="6">
        <v>5.9710000000000006E-2</v>
      </c>
      <c r="R99" s="6">
        <v>-8.4856440000000317E-3</v>
      </c>
      <c r="S99" s="6">
        <v>1.2146719999999982E-2</v>
      </c>
      <c r="T99" s="6">
        <v>5.0019920000000176E-3</v>
      </c>
      <c r="U99" s="6">
        <v>3.792779200000003E-2</v>
      </c>
      <c r="V99" s="6">
        <v>6.9533147999999975E-2</v>
      </c>
      <c r="W99" s="6">
        <v>1.4606772000000053E-2</v>
      </c>
      <c r="X99" s="6">
        <v>4.2022192000000021E-2</v>
      </c>
      <c r="Y99" s="6">
        <v>-1.1184535999999958E-2</v>
      </c>
      <c r="Z99" s="6">
        <v>-2.5020196000000012E-2</v>
      </c>
      <c r="AA99" s="6">
        <v>3.8589720000000008E-2</v>
      </c>
      <c r="AB99" s="6">
        <v>1.1907880000000039E-2</v>
      </c>
    </row>
    <row r="100" spans="1:28">
      <c r="A100" s="7" t="s">
        <v>22</v>
      </c>
      <c r="B100" s="6">
        <v>3.639791477211228E-2</v>
      </c>
      <c r="C100" s="6">
        <v>5.5363150435921715E-2</v>
      </c>
      <c r="D100" s="6">
        <v>5.8895521012709666E-2</v>
      </c>
      <c r="E100" s="6">
        <v>7.4505913168319005E-2</v>
      </c>
      <c r="F100" s="6">
        <v>8.6750691558552764E-2</v>
      </c>
      <c r="G100" s="6">
        <v>7.8198770876938606E-2</v>
      </c>
      <c r="H100" s="6">
        <v>7.5054235505410447E-2</v>
      </c>
      <c r="I100" s="6">
        <v>8.5562945147568667E-2</v>
      </c>
      <c r="J100" s="6">
        <v>8.8328794947687445E-2</v>
      </c>
      <c r="K100" s="6">
        <v>8.7000428310025191E-2</v>
      </c>
      <c r="L100" s="6">
        <v>7.6848476000000041E-2</v>
      </c>
      <c r="M100" s="6">
        <v>7.2412875999999987E-2</v>
      </c>
      <c r="N100" s="6">
        <v>2.6156392000000025E-2</v>
      </c>
      <c r="O100" s="6">
        <v>3.4345191999999955E-2</v>
      </c>
      <c r="P100" s="6">
        <v>3.3898220000000014E-2</v>
      </c>
      <c r="Q100" s="6">
        <v>2.8896228000000031E-2</v>
      </c>
      <c r="R100" s="6">
        <v>4.0711983999999951E-2</v>
      </c>
      <c r="S100" s="6">
        <v>3.6511811999999977E-2</v>
      </c>
      <c r="T100" s="6">
        <v>4.6340156476000045E-2</v>
      </c>
      <c r="U100" s="6">
        <v>3.6064840000000029E-2</v>
      </c>
      <c r="V100" s="6">
        <v>2.722093599999998E-2</v>
      </c>
      <c r="W100" s="6">
        <v>7.2719850228000066E-2</v>
      </c>
      <c r="X100" s="6">
        <v>7.9305102352000001E-2</v>
      </c>
      <c r="Y100" s="6">
        <v>9.2454063232000033E-2</v>
      </c>
      <c r="Z100" s="6">
        <v>9.3948812664000014E-2</v>
      </c>
      <c r="AA100" s="6">
        <v>0.10236868012799999</v>
      </c>
      <c r="AB100" s="6">
        <v>9.310430172000006E-2</v>
      </c>
    </row>
    <row r="101" spans="1:28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>
      <c r="A104" s="10" t="s">
        <v>37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>
      <c r="A105" s="10" t="s">
        <v>36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>
      <c r="A106" s="10" t="s">
        <v>35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>
      <c r="A107" s="10" t="s">
        <v>34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>
      <c r="A108" s="14" t="s">
        <v>29</v>
      </c>
      <c r="B108" s="13">
        <v>2.4710003013308937</v>
      </c>
      <c r="C108" s="13">
        <v>2.592547082499288</v>
      </c>
      <c r="D108" s="13">
        <v>2.660203111288145</v>
      </c>
      <c r="E108" s="13">
        <v>2.9004639948692614</v>
      </c>
      <c r="F108" s="13">
        <v>2.9617946715599999</v>
      </c>
      <c r="G108" s="13">
        <v>3.0016591362159999</v>
      </c>
      <c r="H108" s="13">
        <v>2.9196817426220001</v>
      </c>
      <c r="I108" s="13">
        <v>2.859425834849</v>
      </c>
      <c r="J108" s="13">
        <v>2.998823104944</v>
      </c>
      <c r="K108" s="13">
        <v>2.8018728574719995</v>
      </c>
      <c r="L108" s="13">
        <v>2.287712721738</v>
      </c>
      <c r="M108" s="13">
        <v>2.2862842464920003</v>
      </c>
      <c r="N108" s="13">
        <v>2.4036920722719999</v>
      </c>
      <c r="O108" s="13">
        <v>2.3711039894540002</v>
      </c>
      <c r="P108" s="13">
        <v>2.4797455686559999</v>
      </c>
      <c r="Q108" s="13">
        <v>2.5532260733680001</v>
      </c>
      <c r="R108" s="13">
        <v>2.6059335555000001</v>
      </c>
      <c r="S108" s="13">
        <v>2.5537745556479998</v>
      </c>
      <c r="T108" s="13">
        <v>2.3780592373870002</v>
      </c>
      <c r="U108" s="13">
        <v>2.399767289868</v>
      </c>
      <c r="V108" s="13">
        <v>2.4266235211059999</v>
      </c>
      <c r="W108" s="13">
        <v>2.0725600848000001</v>
      </c>
      <c r="X108" s="13">
        <v>2.1046756003009999</v>
      </c>
      <c r="Y108" s="13">
        <v>2.2125461011229999</v>
      </c>
      <c r="Z108" s="13">
        <v>2.4348032427000001</v>
      </c>
      <c r="AA108" s="13">
        <v>2.5823732684360001</v>
      </c>
      <c r="AB108" s="13">
        <v>2.796040141707</v>
      </c>
    </row>
    <row r="109" spans="1:28">
      <c r="A109" s="7" t="s">
        <v>33</v>
      </c>
      <c r="B109" s="11">
        <v>2.4710003013308937</v>
      </c>
      <c r="C109" s="11">
        <v>2.592547082499288</v>
      </c>
      <c r="D109" s="11">
        <v>2.660203111288145</v>
      </c>
      <c r="E109" s="11">
        <v>2.9004639948692614</v>
      </c>
      <c r="F109" s="11">
        <v>2.9617946715599999</v>
      </c>
      <c r="G109" s="11">
        <v>3.0016591362159999</v>
      </c>
      <c r="H109" s="11">
        <v>2.9196817426220001</v>
      </c>
      <c r="I109" s="11">
        <v>2.859425834849</v>
      </c>
      <c r="J109" s="11">
        <v>2.998823104944</v>
      </c>
      <c r="K109" s="11">
        <v>2.8018728574719995</v>
      </c>
      <c r="L109" s="11">
        <v>2.287712721738</v>
      </c>
      <c r="M109" s="11">
        <v>2.2862842464920003</v>
      </c>
      <c r="N109" s="11">
        <v>2.4036920722719999</v>
      </c>
      <c r="O109" s="11">
        <v>2.3711039894540002</v>
      </c>
      <c r="P109" s="11">
        <v>2.4797455686559999</v>
      </c>
      <c r="Q109" s="11">
        <v>2.5532260733680001</v>
      </c>
      <c r="R109" s="11">
        <v>2.6059335555000001</v>
      </c>
      <c r="S109" s="11">
        <v>2.5537745556479998</v>
      </c>
      <c r="T109" s="11">
        <v>2.3780592373870002</v>
      </c>
      <c r="U109" s="11">
        <v>2.399767289868</v>
      </c>
      <c r="V109" s="11">
        <v>2.4266235211059999</v>
      </c>
      <c r="W109" s="11">
        <v>2.0725600848000001</v>
      </c>
      <c r="X109" s="11">
        <v>2.1046756003009999</v>
      </c>
      <c r="Y109" s="11">
        <v>2.2125461011229999</v>
      </c>
      <c r="Z109" s="11">
        <v>2.4348032427000001</v>
      </c>
      <c r="AA109" s="11">
        <v>2.5823732684360001</v>
      </c>
      <c r="AB109" s="11">
        <v>2.796040141707</v>
      </c>
    </row>
    <row r="110" spans="1:28">
      <c r="A110" s="8" t="s">
        <v>32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</row>
    <row r="111" spans="1:28">
      <c r="A111" s="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>
      <c r="A112" s="5" t="s">
        <v>26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9">
      <c r="A113" s="8" t="s">
        <v>31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</row>
    <row r="114" spans="1:29">
      <c r="A114" s="8" t="s">
        <v>24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</row>
    <row r="115" spans="1:29">
      <c r="A115" s="8" t="s">
        <v>23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</row>
    <row r="116" spans="1:29">
      <c r="A116" s="7" t="s">
        <v>22</v>
      </c>
      <c r="B116" s="11">
        <v>2.4710003013308937</v>
      </c>
      <c r="C116" s="11">
        <v>2.592547082499288</v>
      </c>
      <c r="D116" s="11">
        <v>2.660203111288145</v>
      </c>
      <c r="E116" s="11">
        <v>2.9004639948692614</v>
      </c>
      <c r="F116" s="11">
        <v>2.9617946715599999</v>
      </c>
      <c r="G116" s="11">
        <v>3.0016591362159999</v>
      </c>
      <c r="H116" s="11">
        <v>2.9196817426220001</v>
      </c>
      <c r="I116" s="11">
        <v>2.859425834849</v>
      </c>
      <c r="J116" s="11">
        <v>2.998823104944</v>
      </c>
      <c r="K116" s="11">
        <v>2.8018728574719995</v>
      </c>
      <c r="L116" s="11">
        <v>2.287712721738</v>
      </c>
      <c r="M116" s="11">
        <v>2.2862842464920003</v>
      </c>
      <c r="N116" s="11">
        <v>2.4036920722719999</v>
      </c>
      <c r="O116" s="11">
        <v>2.3711039894540002</v>
      </c>
      <c r="P116" s="11">
        <v>2.4797455686559999</v>
      </c>
      <c r="Q116" s="11">
        <v>2.5532260733680001</v>
      </c>
      <c r="R116" s="11">
        <v>2.6059335555000001</v>
      </c>
      <c r="S116" s="11">
        <v>2.5537745556479998</v>
      </c>
      <c r="T116" s="11">
        <v>2.3780592373870002</v>
      </c>
      <c r="U116" s="11">
        <v>2.399767289868</v>
      </c>
      <c r="V116" s="11">
        <v>2.4266235211059999</v>
      </c>
      <c r="W116" s="11">
        <v>2.0725600848000001</v>
      </c>
      <c r="X116" s="11">
        <v>2.1046756003009999</v>
      </c>
      <c r="Y116" s="11">
        <v>2.2125461011229999</v>
      </c>
      <c r="Z116" s="11">
        <v>2.4348032427000001</v>
      </c>
      <c r="AA116" s="11">
        <v>2.5823732684360001</v>
      </c>
      <c r="AB116" s="11">
        <v>2.796040141707</v>
      </c>
    </row>
    <row r="117" spans="1:29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9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9">
      <c r="A119" s="10" t="s">
        <v>30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9">
      <c r="A120" s="10" t="s">
        <v>29</v>
      </c>
      <c r="B120" s="9">
        <v>283.22715024139393</v>
      </c>
      <c r="C120" s="9">
        <v>281.07976091787378</v>
      </c>
      <c r="D120" s="9">
        <v>280.81945551239164</v>
      </c>
      <c r="E120" s="9">
        <v>284.53220444592125</v>
      </c>
      <c r="F120" s="9">
        <v>299.8223586420936</v>
      </c>
      <c r="G120" s="9">
        <v>308.47425743328733</v>
      </c>
      <c r="H120" s="9">
        <v>316.12410114790021</v>
      </c>
      <c r="I120" s="9">
        <v>325.98689176021685</v>
      </c>
      <c r="J120" s="9">
        <v>338.20278344173641</v>
      </c>
      <c r="K120" s="9">
        <v>344.30425603315973</v>
      </c>
      <c r="L120" s="9">
        <v>347.65541051843832</v>
      </c>
      <c r="M120" s="9">
        <v>348.43415913692854</v>
      </c>
      <c r="N120" s="9">
        <v>348.85190820497729</v>
      </c>
      <c r="O120" s="9">
        <v>353.97881920737666</v>
      </c>
      <c r="P120" s="9">
        <v>357.93373106108868</v>
      </c>
      <c r="Q120" s="9">
        <v>365.59793746847515</v>
      </c>
      <c r="R120" s="9">
        <v>375.37654112757895</v>
      </c>
      <c r="S120" s="9">
        <v>381.35280571081398</v>
      </c>
      <c r="T120" s="9">
        <v>382.38059091849107</v>
      </c>
      <c r="U120" s="9">
        <v>389.9539219349777</v>
      </c>
      <c r="V120" s="9">
        <v>397.93054929542586</v>
      </c>
      <c r="W120" s="9">
        <v>402.15139550412459</v>
      </c>
      <c r="X120" s="9">
        <v>410.56080225092785</v>
      </c>
      <c r="Y120" s="9">
        <v>426.02179149042399</v>
      </c>
      <c r="Z120" s="9">
        <v>447.14990417622818</v>
      </c>
      <c r="AA120" s="9">
        <v>462.06029344423484</v>
      </c>
      <c r="AB120" s="9">
        <v>472.27379313571015</v>
      </c>
      <c r="AC120" s="5">
        <f>AB120/B120</f>
        <v>1.6674735904845004</v>
      </c>
    </row>
    <row r="121" spans="1:29">
      <c r="A121" s="5" t="s">
        <v>28</v>
      </c>
      <c r="B121" s="6">
        <v>178.50247868322958</v>
      </c>
      <c r="C121" s="6">
        <v>174.54658798492301</v>
      </c>
      <c r="D121" s="6">
        <v>169.88115705665788</v>
      </c>
      <c r="E121" s="6">
        <v>169.48519118450403</v>
      </c>
      <c r="F121" s="6">
        <v>177.05616480437763</v>
      </c>
      <c r="G121" s="6">
        <v>179.79241653011852</v>
      </c>
      <c r="H121" s="6">
        <v>181.90854632465152</v>
      </c>
      <c r="I121" s="6">
        <v>186.97952252266592</v>
      </c>
      <c r="J121" s="6">
        <v>193.06337958959006</v>
      </c>
      <c r="K121" s="6">
        <v>197.16436104942647</v>
      </c>
      <c r="L121" s="6">
        <v>198.17513744644944</v>
      </c>
      <c r="M121" s="6">
        <v>200.27951514094309</v>
      </c>
      <c r="N121" s="6">
        <v>201.99888286945557</v>
      </c>
      <c r="O121" s="6">
        <v>205.79080359676226</v>
      </c>
      <c r="P121" s="6">
        <v>209.14870531888602</v>
      </c>
      <c r="Q121" s="6">
        <v>213.87005518240156</v>
      </c>
      <c r="R121" s="6">
        <v>220.73024529942734</v>
      </c>
      <c r="S121" s="6">
        <v>223.33856668650947</v>
      </c>
      <c r="T121" s="6">
        <v>223.61641487547777</v>
      </c>
      <c r="U121" s="6">
        <v>227.79742315886674</v>
      </c>
      <c r="V121" s="6">
        <v>232.00121207497469</v>
      </c>
      <c r="W121" s="6">
        <v>230.46141147815871</v>
      </c>
      <c r="X121" s="6">
        <v>232.38350902636682</v>
      </c>
      <c r="Y121" s="6">
        <v>235.37819183217113</v>
      </c>
      <c r="Z121" s="6">
        <v>240.25248359567661</v>
      </c>
      <c r="AA121" s="6">
        <v>242.12660404691186</v>
      </c>
      <c r="AB121" s="6">
        <v>242.30426747259204</v>
      </c>
    </row>
    <row r="122" spans="1:29">
      <c r="A122" s="5" t="s">
        <v>27</v>
      </c>
      <c r="B122" s="6">
        <v>104.72467155816432</v>
      </c>
      <c r="C122" s="6">
        <v>106.53317293295076</v>
      </c>
      <c r="D122" s="6">
        <v>110.93829845573377</v>
      </c>
      <c r="E122" s="6">
        <v>115.04701326141721</v>
      </c>
      <c r="F122" s="6">
        <v>122.76619383771596</v>
      </c>
      <c r="G122" s="6">
        <v>128.68184090316882</v>
      </c>
      <c r="H122" s="6">
        <v>134.21555482324865</v>
      </c>
      <c r="I122" s="6">
        <v>139.00736923755096</v>
      </c>
      <c r="J122" s="6">
        <v>145.13940385214633</v>
      </c>
      <c r="K122" s="6">
        <v>147.13989498373329</v>
      </c>
      <c r="L122" s="6">
        <v>149.48027307198888</v>
      </c>
      <c r="M122" s="6">
        <v>148.15464399598542</v>
      </c>
      <c r="N122" s="6">
        <v>146.85302533552172</v>
      </c>
      <c r="O122" s="6">
        <v>148.1880156106144</v>
      </c>
      <c r="P122" s="6">
        <v>148.78502574220263</v>
      </c>
      <c r="Q122" s="6">
        <v>151.72788228607359</v>
      </c>
      <c r="R122" s="6">
        <v>154.64629582815161</v>
      </c>
      <c r="S122" s="6">
        <v>158.01423902430452</v>
      </c>
      <c r="T122" s="6">
        <v>158.76417604301329</v>
      </c>
      <c r="U122" s="6">
        <v>162.15649877611096</v>
      </c>
      <c r="V122" s="6">
        <v>165.9293372204512</v>
      </c>
      <c r="W122" s="6">
        <v>171.68998402596586</v>
      </c>
      <c r="X122" s="6">
        <v>178.177293224561</v>
      </c>
      <c r="Y122" s="6">
        <v>190.64359965825287</v>
      </c>
      <c r="Z122" s="6">
        <v>206.89742058055157</v>
      </c>
      <c r="AA122" s="6">
        <v>219.93368939732301</v>
      </c>
      <c r="AB122" s="6">
        <v>229.96952566311811</v>
      </c>
    </row>
    <row r="123" spans="1:29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9">
      <c r="A124" s="5" t="s">
        <v>26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9">
      <c r="A125" s="5" t="s">
        <v>25</v>
      </c>
      <c r="B125" s="6">
        <v>65.89412551853205</v>
      </c>
      <c r="C125" s="6">
        <v>63.596780187972684</v>
      </c>
      <c r="D125" s="6">
        <v>62.686906746116883</v>
      </c>
      <c r="E125" s="6">
        <v>62.914047627038357</v>
      </c>
      <c r="F125" s="6">
        <v>64.360541777831955</v>
      </c>
      <c r="G125" s="6">
        <v>66.399100426247756</v>
      </c>
      <c r="H125" s="6">
        <v>67.888327150237558</v>
      </c>
      <c r="I125" s="6">
        <v>69.245161265807596</v>
      </c>
      <c r="J125" s="6">
        <v>69.681006007953329</v>
      </c>
      <c r="K125" s="6">
        <v>70.252490583735963</v>
      </c>
      <c r="L125" s="6">
        <v>70.018974636723939</v>
      </c>
      <c r="M125" s="6">
        <v>70.782832438964775</v>
      </c>
      <c r="N125" s="6">
        <v>70.046678899118007</v>
      </c>
      <c r="O125" s="6">
        <v>71.023556835334432</v>
      </c>
      <c r="P125" s="6">
        <v>70.835961213825087</v>
      </c>
      <c r="Q125" s="6">
        <v>72.319484575382262</v>
      </c>
      <c r="R125" s="6">
        <v>74.725637902949444</v>
      </c>
      <c r="S125" s="6">
        <v>74.985905426016174</v>
      </c>
      <c r="T125" s="6">
        <v>75.806844679911407</v>
      </c>
      <c r="U125" s="6">
        <v>76.233181940278769</v>
      </c>
      <c r="V125" s="6">
        <v>77.109759150413211</v>
      </c>
      <c r="W125" s="6">
        <v>78.18292019017575</v>
      </c>
      <c r="X125" s="6">
        <v>77.87027223988153</v>
      </c>
      <c r="Y125" s="6">
        <v>79.615417918412618</v>
      </c>
      <c r="Z125" s="6">
        <v>80.951023956256947</v>
      </c>
      <c r="AA125" s="6">
        <v>81.356012719799878</v>
      </c>
      <c r="AB125" s="6">
        <v>81.648254315267081</v>
      </c>
    </row>
    <row r="126" spans="1:29">
      <c r="A126" s="5" t="s">
        <v>24</v>
      </c>
      <c r="B126" s="6">
        <v>9.2931984843009978</v>
      </c>
      <c r="C126" s="6">
        <v>9.7713214390160719</v>
      </c>
      <c r="D126" s="6">
        <v>10.273808867011812</v>
      </c>
      <c r="E126" s="6">
        <v>11.182042409826378</v>
      </c>
      <c r="F126" s="6">
        <v>12.023799487985137</v>
      </c>
      <c r="G126" s="6">
        <v>12.844132195349097</v>
      </c>
      <c r="H126" s="6">
        <v>13.595023538779174</v>
      </c>
      <c r="I126" s="6">
        <v>14.355547971191895</v>
      </c>
      <c r="J126" s="6">
        <v>15.137412462941016</v>
      </c>
      <c r="K126" s="6">
        <v>15.991754467279218</v>
      </c>
      <c r="L126" s="6">
        <v>16.461542262319142</v>
      </c>
      <c r="M126" s="6">
        <v>16.971755136030605</v>
      </c>
      <c r="N126" s="6">
        <v>17.992751838164136</v>
      </c>
      <c r="O126" s="6">
        <v>18.869835525597608</v>
      </c>
      <c r="P126" s="6">
        <v>19.773162317786689</v>
      </c>
      <c r="Q126" s="6">
        <v>20.360575298729927</v>
      </c>
      <c r="R126" s="6">
        <v>21.40084020640279</v>
      </c>
      <c r="S126" s="6">
        <v>22.443256745141348</v>
      </c>
      <c r="T126" s="6">
        <v>22.994774178225978</v>
      </c>
      <c r="U126" s="6">
        <v>23.531483322880749</v>
      </c>
      <c r="V126" s="6">
        <v>24.309449062181823</v>
      </c>
      <c r="W126" s="6">
        <v>25.746311296098572</v>
      </c>
      <c r="X126" s="6">
        <v>26.863294267170613</v>
      </c>
      <c r="Y126" s="6">
        <v>27.360623347363148</v>
      </c>
      <c r="Z126" s="6">
        <v>29.015032137077448</v>
      </c>
      <c r="AA126" s="6">
        <v>31.238903142665627</v>
      </c>
      <c r="AB126" s="6">
        <v>31.591707307320025</v>
      </c>
    </row>
    <row r="127" spans="1:29">
      <c r="A127" s="8" t="s">
        <v>23</v>
      </c>
      <c r="B127" s="6">
        <v>66.450496840540694</v>
      </c>
      <c r="C127" s="6">
        <v>64.251387622256502</v>
      </c>
      <c r="D127" s="6">
        <v>63.426848830767831</v>
      </c>
      <c r="E127" s="6">
        <v>63.516324842651386</v>
      </c>
      <c r="F127" s="6">
        <v>64.807244196608849</v>
      </c>
      <c r="G127" s="6">
        <v>66.676729880609415</v>
      </c>
      <c r="H127" s="6">
        <v>68.059662078219972</v>
      </c>
      <c r="I127" s="6">
        <v>69.29855612738892</v>
      </c>
      <c r="J127" s="6">
        <v>69.595468580862317</v>
      </c>
      <c r="K127" s="6">
        <v>70.063886945975966</v>
      </c>
      <c r="L127" s="6">
        <v>69.167177458304025</v>
      </c>
      <c r="M127" s="6">
        <v>69.022190072058351</v>
      </c>
      <c r="N127" s="6">
        <v>69.18377694527544</v>
      </c>
      <c r="O127" s="6">
        <v>69.600906336012784</v>
      </c>
      <c r="P127" s="6">
        <v>69.378824427988363</v>
      </c>
      <c r="Q127" s="6">
        <v>70.764186139881375</v>
      </c>
      <c r="R127" s="6">
        <v>73.156244786961238</v>
      </c>
      <c r="S127" s="6">
        <v>73.076413909756226</v>
      </c>
      <c r="T127" s="6">
        <v>73.431906501655291</v>
      </c>
      <c r="U127" s="6">
        <v>73.451123356158433</v>
      </c>
      <c r="V127" s="6">
        <v>74.099262334939866</v>
      </c>
      <c r="W127" s="6">
        <v>75.689158215054945</v>
      </c>
      <c r="X127" s="6">
        <v>75.093426275056771</v>
      </c>
      <c r="Y127" s="6">
        <v>76.748403650946415</v>
      </c>
      <c r="Z127" s="6">
        <v>77.902871488960599</v>
      </c>
      <c r="AA127" s="6">
        <v>78.109113073224435</v>
      </c>
      <c r="AB127" s="6">
        <v>78.216081816092156</v>
      </c>
    </row>
    <row r="128" spans="1:29">
      <c r="A128" s="5" t="s">
        <v>22</v>
      </c>
      <c r="B128" s="6">
        <v>169.64927364345493</v>
      </c>
      <c r="C128" s="6">
        <v>165.79218676030641</v>
      </c>
      <c r="D128" s="6">
        <v>160.90086161903415</v>
      </c>
      <c r="E128" s="6">
        <v>160.76238415839518</v>
      </c>
      <c r="F128" s="6">
        <v>168.04755014796373</v>
      </c>
      <c r="G128" s="6">
        <v>170.39151320570053</v>
      </c>
      <c r="H128" s="6">
        <v>172.47448678440679</v>
      </c>
      <c r="I128" s="6">
        <v>177.23182997164295</v>
      </c>
      <c r="J128" s="6">
        <v>183.33989199761771</v>
      </c>
      <c r="K128" s="6">
        <v>187.3868112156766</v>
      </c>
      <c r="L128" s="6">
        <v>189.09517579696123</v>
      </c>
      <c r="M128" s="6">
        <v>191.11699148410531</v>
      </c>
      <c r="N128" s="6">
        <v>192.77198564642842</v>
      </c>
      <c r="O128" s="6">
        <v>196.42343861479765</v>
      </c>
      <c r="P128" s="6">
        <v>199.73780130834365</v>
      </c>
      <c r="Q128" s="6">
        <v>204.66062233929586</v>
      </c>
      <c r="R128" s="6">
        <v>210.96499269302973</v>
      </c>
      <c r="S128" s="6">
        <v>213.47831094580192</v>
      </c>
      <c r="T128" s="6">
        <v>213.69914062325307</v>
      </c>
      <c r="U128" s="6">
        <v>217.66008706501455</v>
      </c>
      <c r="V128" s="6">
        <v>221.92197530794485</v>
      </c>
      <c r="W128" s="6">
        <v>220.61258330517208</v>
      </c>
      <c r="X128" s="6">
        <v>222.55789694696793</v>
      </c>
      <c r="Y128" s="6">
        <v>225.2252023529559</v>
      </c>
      <c r="Z128" s="6">
        <v>229.87648736811059</v>
      </c>
      <c r="AA128" s="6">
        <v>231.43761962321648</v>
      </c>
      <c r="AB128" s="6">
        <v>230.92131869182029</v>
      </c>
    </row>
    <row r="129" spans="1:28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>
      <c r="A131" s="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>
      <c r="A133" s="5" t="s">
        <v>55</v>
      </c>
      <c r="B133" s="6">
        <f t="shared" ref="B133:AA133" si="0">B15/B120</f>
        <v>0.46259479318862057</v>
      </c>
      <c r="C133" s="6">
        <f t="shared" si="0"/>
        <v>0.44801575927427001</v>
      </c>
      <c r="D133" s="6">
        <f t="shared" si="0"/>
        <v>0.43676559224045847</v>
      </c>
      <c r="E133" s="6">
        <f t="shared" si="0"/>
        <v>0.42471954979218363</v>
      </c>
      <c r="F133" s="6">
        <f t="shared" si="0"/>
        <v>0.41071503659798286</v>
      </c>
      <c r="G133" s="6">
        <f t="shared" si="0"/>
        <v>0.39891595582346523</v>
      </c>
      <c r="H133" s="6">
        <f t="shared" si="0"/>
        <v>0.40239132859010951</v>
      </c>
      <c r="I133" s="6">
        <f t="shared" si="0"/>
        <v>0.39760217719698332</v>
      </c>
      <c r="J133" s="6">
        <f t="shared" si="0"/>
        <v>0.39500796547654404</v>
      </c>
      <c r="K133" s="6">
        <f t="shared" si="0"/>
        <v>0.39319673065125005</v>
      </c>
      <c r="L133" s="6">
        <f t="shared" si="0"/>
        <v>0.39243214034805957</v>
      </c>
      <c r="M133" s="6">
        <f t="shared" si="0"/>
        <v>0.39479058900424446</v>
      </c>
      <c r="N133" s="6">
        <f t="shared" si="0"/>
        <v>0.39587984263693959</v>
      </c>
      <c r="O133" s="6">
        <f t="shared" si="0"/>
        <v>0.38954024142177335</v>
      </c>
      <c r="P133" s="6">
        <f t="shared" si="0"/>
        <v>0.39219538850665414</v>
      </c>
      <c r="Q133" s="6">
        <f t="shared" si="0"/>
        <v>0.39014191851070934</v>
      </c>
      <c r="R133" s="6">
        <f t="shared" si="0"/>
        <v>0.38837986534063662</v>
      </c>
      <c r="S133" s="6">
        <f t="shared" si="0"/>
        <v>0.39112737637271489</v>
      </c>
      <c r="T133" s="6">
        <f t="shared" si="0"/>
        <v>0.39361998044566249</v>
      </c>
      <c r="U133" s="6">
        <f t="shared" si="0"/>
        <v>0.39357419711459429</v>
      </c>
      <c r="V133" s="6">
        <f t="shared" si="0"/>
        <v>0.39064351705411071</v>
      </c>
      <c r="W133" s="6">
        <f t="shared" si="0"/>
        <v>0.38977545594919366</v>
      </c>
      <c r="X133" s="6">
        <f t="shared" si="0"/>
        <v>0.38461645886833201</v>
      </c>
      <c r="Y133" s="6">
        <f t="shared" si="0"/>
        <v>0.37824008688243432</v>
      </c>
      <c r="Z133" s="6">
        <f t="shared" si="0"/>
        <v>0.37280518073093905</v>
      </c>
      <c r="AA133" s="6">
        <f t="shared" si="0"/>
        <v>0.36765458656261912</v>
      </c>
      <c r="AB133" s="6">
        <f>AB15/AB120</f>
        <v>0.36360949063165038</v>
      </c>
    </row>
    <row r="134" spans="1:28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</sheetData>
  <hyperlinks>
    <hyperlink ref="A7" r:id="rId1"/>
  </hyperlinks>
  <printOptions gridLines="1"/>
  <pageMargins left="0.25" right="0.25" top="1" bottom="1" header="0.5" footer="0.5"/>
  <pageSetup pageOrder="overThenDown" orientation="portrait" r:id="rId2"/>
  <headerFooter alignWithMargins="0">
    <oddHeader>&amp;C&amp;"Arial,Bold"Table 1.8 World Consumption of Primary Energy by Energy Type and Selected Country Groups (Quadrillion (10 &amp;X15&amp;X) Btu), 1980-2006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rightToLeft="1" workbookViewId="0">
      <selection activeCell="B2" sqref="B2"/>
    </sheetView>
  </sheetViews>
  <sheetFormatPr defaultRowHeight="15"/>
  <cols>
    <col min="1" max="1" width="12.7109375" bestFit="1" customWidth="1"/>
    <col min="2" max="2" width="79" customWidth="1"/>
  </cols>
  <sheetData>
    <row r="2" spans="1:2">
      <c r="A2" t="s">
        <v>17</v>
      </c>
      <c r="B2" s="1" t="s">
        <v>18</v>
      </c>
    </row>
    <row r="3" spans="1:2">
      <c r="A3" t="s">
        <v>19</v>
      </c>
      <c r="B3" s="1" t="s">
        <v>5</v>
      </c>
    </row>
    <row r="4" spans="1:2">
      <c r="A4" t="s">
        <v>20</v>
      </c>
      <c r="B4" s="1" t="s">
        <v>6</v>
      </c>
    </row>
  </sheetData>
  <hyperlinks>
    <hyperlink ref="B2" r:id="rId1"/>
    <hyperlink ref="B3" r:id="rId2"/>
    <hyperlink ref="B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Sheet3</vt:lpstr>
      <vt:lpstr>Sheet4</vt:lpstr>
      <vt:lpstr>מקורות</vt:lpstr>
      <vt:lpstr>Sheet4!Print_Titles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Daphna</dc:creator>
  <cp:lastModifiedBy>Daphna</cp:lastModifiedBy>
  <dcterms:created xsi:type="dcterms:W3CDTF">2011-08-19T11:05:39Z</dcterms:created>
  <dcterms:modified xsi:type="dcterms:W3CDTF">2011-08-28T15:33:18Z</dcterms:modified>
</cp:coreProperties>
</file>